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65 Ēkas remontdarbi Pils iela 5, Dundaga- atkārtota\"/>
    </mc:Choice>
  </mc:AlternateContent>
  <xr:revisionPtr revIDLastSave="0" documentId="13_ncr:1_{F74738F9-6A0E-46C7-92B5-E9C1427E791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Fasād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0" i="1" l="1"/>
  <c r="P40" i="1" s="1"/>
  <c r="O37" i="1"/>
  <c r="N37" i="1"/>
  <c r="M37" i="1"/>
  <c r="P37" i="1" s="1"/>
  <c r="L37" i="1"/>
  <c r="K37" i="1"/>
  <c r="O36" i="1"/>
  <c r="N36" i="1"/>
  <c r="M36" i="1"/>
  <c r="P36" i="1" s="1"/>
  <c r="L36" i="1"/>
  <c r="K36" i="1"/>
  <c r="O35" i="1"/>
  <c r="N35" i="1"/>
  <c r="M35" i="1"/>
  <c r="P35" i="1" s="1"/>
  <c r="L35" i="1"/>
  <c r="K35" i="1"/>
  <c r="O34" i="1"/>
  <c r="P34" i="1" s="1"/>
  <c r="N34" i="1"/>
  <c r="M34" i="1"/>
  <c r="L34" i="1"/>
  <c r="K34" i="1"/>
  <c r="O33" i="1"/>
  <c r="N33" i="1"/>
  <c r="M33" i="1"/>
  <c r="P33" i="1" s="1"/>
  <c r="L33" i="1"/>
  <c r="K33" i="1"/>
  <c r="P32" i="1"/>
  <c r="O32" i="1"/>
  <c r="N32" i="1"/>
  <c r="M32" i="1"/>
  <c r="L32" i="1"/>
  <c r="K32" i="1"/>
  <c r="O31" i="1"/>
  <c r="N31" i="1"/>
  <c r="M31" i="1"/>
  <c r="P31" i="1" s="1"/>
  <c r="L31" i="1"/>
  <c r="K31" i="1"/>
  <c r="O30" i="1"/>
  <c r="P30" i="1" s="1"/>
  <c r="N30" i="1"/>
  <c r="M30" i="1"/>
  <c r="L30" i="1"/>
  <c r="K30" i="1"/>
  <c r="O29" i="1"/>
  <c r="N29" i="1"/>
  <c r="M29" i="1"/>
  <c r="P29" i="1" s="1"/>
  <c r="L29" i="1"/>
  <c r="K29" i="1"/>
  <c r="P28" i="1"/>
  <c r="O28" i="1"/>
  <c r="N28" i="1"/>
  <c r="M28" i="1"/>
  <c r="L28" i="1"/>
  <c r="K28" i="1"/>
  <c r="O27" i="1"/>
  <c r="N27" i="1"/>
  <c r="M27" i="1"/>
  <c r="P27" i="1" s="1"/>
  <c r="L27" i="1"/>
  <c r="K27" i="1"/>
  <c r="O26" i="1"/>
  <c r="P26" i="1" s="1"/>
  <c r="N26" i="1"/>
  <c r="M26" i="1"/>
  <c r="L26" i="1"/>
  <c r="K26" i="1"/>
  <c r="O25" i="1"/>
  <c r="N25" i="1"/>
  <c r="M25" i="1"/>
  <c r="P25" i="1" s="1"/>
  <c r="L25" i="1"/>
  <c r="K25" i="1"/>
  <c r="P24" i="1"/>
  <c r="O24" i="1"/>
  <c r="N24" i="1"/>
  <c r="M24" i="1"/>
  <c r="L24" i="1"/>
  <c r="K24" i="1"/>
  <c r="O23" i="1"/>
  <c r="N23" i="1"/>
  <c r="M23" i="1"/>
  <c r="P23" i="1" s="1"/>
  <c r="L23" i="1"/>
  <c r="K23" i="1"/>
  <c r="O22" i="1"/>
  <c r="P22" i="1" s="1"/>
  <c r="N22" i="1"/>
  <c r="M22" i="1"/>
  <c r="L22" i="1"/>
  <c r="K22" i="1"/>
  <c r="O21" i="1"/>
  <c r="N21" i="1"/>
  <c r="M21" i="1"/>
  <c r="P21" i="1" s="1"/>
  <c r="L21" i="1"/>
  <c r="K21" i="1"/>
  <c r="O20" i="1"/>
  <c r="N20" i="1"/>
  <c r="M20" i="1"/>
  <c r="L20" i="1"/>
  <c r="K20" i="1"/>
  <c r="P19" i="1"/>
  <c r="O19" i="1"/>
  <c r="N19" i="1"/>
  <c r="M19" i="1"/>
  <c r="L19" i="1"/>
  <c r="K19" i="1"/>
  <c r="O18" i="1"/>
  <c r="N18" i="1"/>
  <c r="P18" i="1" s="1"/>
  <c r="M18" i="1"/>
  <c r="L18" i="1"/>
  <c r="K18" i="1"/>
  <c r="O17" i="1"/>
  <c r="N17" i="1"/>
  <c r="M17" i="1"/>
  <c r="P17" i="1" s="1"/>
  <c r="L17" i="1"/>
  <c r="K17" i="1"/>
  <c r="O16" i="1"/>
  <c r="P16" i="1" s="1"/>
  <c r="M16" i="1"/>
  <c r="L16" i="1"/>
  <c r="K16" i="1"/>
  <c r="O15" i="1"/>
  <c r="N15" i="1"/>
  <c r="N38" i="1" s="1"/>
  <c r="M15" i="1"/>
  <c r="M38" i="1" s="1"/>
  <c r="L15" i="1"/>
  <c r="L38" i="1" s="1"/>
  <c r="K15" i="1"/>
  <c r="O38" i="1" l="1"/>
  <c r="P38" i="1" s="1"/>
  <c r="L39" i="1"/>
  <c r="L6" i="1" s="1"/>
  <c r="M39" i="1"/>
  <c r="N39" i="1"/>
  <c r="Q40" i="1" s="1"/>
  <c r="P15" i="1"/>
  <c r="P39" i="1" l="1"/>
  <c r="O39" i="1"/>
  <c r="Q39" i="1" l="1"/>
  <c r="L41" i="1"/>
  <c r="L43" i="1" l="1"/>
  <c r="Q43" i="1" s="1"/>
  <c r="L42" i="1"/>
  <c r="Q42" i="1" s="1"/>
  <c r="Q41" i="1"/>
  <c r="L44" i="1"/>
  <c r="L45" i="1" l="1"/>
  <c r="L46" i="1" l="1"/>
  <c r="Q46" i="1" s="1"/>
  <c r="Q45" i="1"/>
  <c r="L47" i="1" l="1"/>
  <c r="L8" i="1" s="1"/>
  <c r="Q47" i="1" l="1"/>
</calcChain>
</file>

<file path=xl/sharedStrings.xml><?xml version="1.0" encoding="utf-8"?>
<sst xmlns="http://schemas.openxmlformats.org/spreadsheetml/2006/main" count="134" uniqueCount="85">
  <si>
    <t>Objekta nosaukums:</t>
  </si>
  <si>
    <t>Dundagas pagastmājas fasādes atjaunošana (dīķa pusē)</t>
  </si>
  <si>
    <t>Objekta adrese:</t>
  </si>
  <si>
    <t>Pils iela 5, Dundaga</t>
  </si>
  <si>
    <t>Pasūtītājs:</t>
  </si>
  <si>
    <t>Talsu novada pašvaldība, Dundagas pagasta pārvalde</t>
  </si>
  <si>
    <t>Darba ietilpība C/st</t>
  </si>
  <si>
    <t>Tāme sastādīta</t>
  </si>
  <si>
    <t>Objekta izmaksas EUR</t>
  </si>
  <si>
    <t xml:space="preserve">Darba </t>
  </si>
  <si>
    <t>Vienības izmaksa,</t>
  </si>
  <si>
    <t>Kopējās izmaksas,</t>
  </si>
  <si>
    <t>Nr.</t>
  </si>
  <si>
    <t>Normat.</t>
  </si>
  <si>
    <t>Darba un izdevumu nosaukums</t>
  </si>
  <si>
    <t>Vienība</t>
  </si>
  <si>
    <t>Daudz.</t>
  </si>
  <si>
    <t>Laika</t>
  </si>
  <si>
    <t>samaksa</t>
  </si>
  <si>
    <t>tai skaitā</t>
  </si>
  <si>
    <t>Darba</t>
  </si>
  <si>
    <t>p.</t>
  </si>
  <si>
    <t>pozic.</t>
  </si>
  <si>
    <t>pielietotie materiāli, to daudzums</t>
  </si>
  <si>
    <t>norma</t>
  </si>
  <si>
    <t>likme</t>
  </si>
  <si>
    <t>Darba alga</t>
  </si>
  <si>
    <t>Materiāli</t>
  </si>
  <si>
    <t>Mehanismi</t>
  </si>
  <si>
    <t>Kopā</t>
  </si>
  <si>
    <t>ietilpība</t>
  </si>
  <si>
    <t>k.</t>
  </si>
  <si>
    <t>nr.</t>
  </si>
  <si>
    <t>c/h</t>
  </si>
  <si>
    <t>EUR/h</t>
  </si>
  <si>
    <t>EUR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</si>
  <si>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</si>
  <si>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</si>
  <si>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</si>
  <si>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</si>
  <si>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</si>
  <si>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</si>
  <si>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</si>
  <si>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</si>
  <si>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</si>
  <si>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</si>
  <si>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Remonta darbi</t>
  </si>
  <si>
    <t>Sastaņu uzstādīšana nojaukšana</t>
  </si>
  <si>
    <t>m2</t>
  </si>
  <si>
    <t>Atlekušā krāsojuma, špaktelējuma noņemšana, palisu attīrīšana fasādei</t>
  </si>
  <si>
    <t>Atlekušā krāsojuma, špaktelējuma noņemšana, plaisu, zemes un citu minerālu attīrīšana pamatam</t>
  </si>
  <si>
    <t>Pamata atrakšana līdz 30cm dziļumā</t>
  </si>
  <si>
    <t>m3</t>
  </si>
  <si>
    <t>Bojātā apmetuma atkalšana pamatam, fasādei</t>
  </si>
  <si>
    <t>Bojāto vietu plaisu aizmūrēšana, apmešana</t>
  </si>
  <si>
    <t>Fasādes pamata gruntēšana</t>
  </si>
  <si>
    <t>Logu durvu aiļu attīrīšana piešpaktelēšana krāsošana 2*</t>
  </si>
  <si>
    <t>m</t>
  </si>
  <si>
    <t>Fasādes špaktelēšana saplaisājušajās vietās iestrādājot sietu slīpēšana</t>
  </si>
  <si>
    <t>Pamata špaktelēšana saplaisājušajās vietās iestrādājot sietu, slīpēšana</t>
  </si>
  <si>
    <t>Fasādes krāsošana 2*</t>
  </si>
  <si>
    <t>Pamata krāsošana 2*</t>
  </si>
  <si>
    <t>Lieveņa un pakāpiena bojātās virsējās kārtas nokalšana līdz 50mm</t>
  </si>
  <si>
    <t>Lieveņa un pakāpiena virsējās kārtas uzbetonēšana ar C 35 betonu armējot ar armatūras sietu līdz 50mm</t>
  </si>
  <si>
    <t>Veidņu uzstādīšana, noņemšana</t>
  </si>
  <si>
    <t>Jumtiņa virs lieveņa griestu attīrīšana</t>
  </si>
  <si>
    <t>Jumtiņa virs lieveņa griestu gruntēšana</t>
  </si>
  <si>
    <t>Jumtiņa virs lieveņa griestu apmešana špaktelēšana</t>
  </si>
  <si>
    <t>Jumtiņa virs lieveņa krāsošana</t>
  </si>
  <si>
    <t xml:space="preserve">Zemes piebēršana gar pamatiem </t>
  </si>
  <si>
    <t>Zālāja iesēšana gar pamatu</t>
  </si>
  <si>
    <t>Kopā:</t>
  </si>
  <si>
    <t>Sadaļas kopā</t>
  </si>
  <si>
    <t>Būvgružu transporta izdevumi</t>
  </si>
  <si>
    <t>_%</t>
  </si>
  <si>
    <t>Pieskaitāmās izmaksas, t.sk. darba aizsardzība</t>
  </si>
  <si>
    <t>Plānotie uzkrājumi</t>
  </si>
  <si>
    <t>Darba devēja soc. Nodoklis</t>
  </si>
  <si>
    <t>Sadaļa kopā</t>
  </si>
  <si>
    <t>PVN 21%</t>
  </si>
  <si>
    <t>Objekta kopējās izmaksas</t>
  </si>
  <si>
    <t>PVN 21% piemērošanas kārtību nosaka Pasūtītājs, ievērojot likumu par "Pievienotās vērtības nodoklis"</t>
  </si>
  <si>
    <t xml:space="preserve">Sastādīja: </t>
  </si>
  <si>
    <t>“Ēkas fasādes daļas remontdarbi Pils ielā 5, Dundagā, Talsu novadā” (atkārtots)</t>
  </si>
  <si>
    <r>
      <rPr>
        <b/>
        <sz val="10"/>
        <rFont val="Times New Roman"/>
        <family val="1"/>
        <charset val="186"/>
      </rPr>
      <t>1. pielikum</t>
    </r>
    <r>
      <rPr>
        <sz val="10"/>
        <rFont val="Times New Roman"/>
        <family val="1"/>
        <charset val="186"/>
      </rPr>
      <t>s
Cenu aptaujai "Ēkas fasādes daļas remontdarbi Pils ielā 5, Dundagā, Talsu novadā" (atkārtots) 
identifikācijas Nr. TNPz 2023/64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</si>
</sst>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_-* #,##0.00&quot; Ls&quot;_-;\-* #,##0.00&quot; Ls&quot;_-;_-* \-??&quot; Ls&quot;_-;_-@_-"/>
  </numFmts>
  <fonts count="13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color rgb="FF000000"/>
      <name val="Calibri"/>
      <family val="2"/>
      <charset val="186"/>
    </font>
    <font>
      <sz val="10"/>
      <name val="Arial"/>
      <charset val="1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u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u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" fillId="0" borderId="0"/>
  </cellStyleXfs>
  <cellXfs count="148">
    <xf numFmtId="0" fontId="0" fillId="0" borderId="0" xfId="0"/>
    <xf numFmtId="0" fontId="8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49" fontId="10" fillId="0" borderId="0" xfId="0" applyNumberFormat="1" applyFont="1"/>
    <xf numFmtId="49" fontId="8" fillId="0" borderId="0" xfId="0" applyNumberFormat="1" applyFont="1"/>
    <xf numFmtId="2" fontId="8" fillId="0" borderId="0" xfId="0" applyNumberFormat="1" applyFont="1"/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49" fontId="8" fillId="0" borderId="1" xfId="0" applyNumberFormat="1" applyFont="1" applyBorder="1"/>
    <xf numFmtId="2" fontId="8" fillId="0" borderId="0" xfId="0" applyNumberFormat="1" applyFont="1" applyAlignment="1">
      <alignment horizontal="right"/>
    </xf>
    <xf numFmtId="0" fontId="8" fillId="0" borderId="2" xfId="0" applyFont="1" applyBorder="1"/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/>
    <xf numFmtId="0" fontId="8" fillId="0" borderId="3" xfId="0" applyFont="1" applyBorder="1"/>
    <xf numFmtId="2" fontId="8" fillId="0" borderId="3" xfId="0" applyNumberFormat="1" applyFont="1" applyBorder="1"/>
    <xf numFmtId="2" fontId="8" fillId="0" borderId="3" xfId="0" applyNumberFormat="1" applyFont="1" applyBorder="1" applyAlignment="1">
      <alignment horizontal="center"/>
    </xf>
    <xf numFmtId="2" fontId="8" fillId="0" borderId="2" xfId="0" applyNumberFormat="1" applyFont="1" applyBorder="1"/>
    <xf numFmtId="0" fontId="8" fillId="0" borderId="7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49" fontId="8" fillId="0" borderId="8" xfId="0" applyNumberFormat="1" applyFont="1" applyBorder="1"/>
    <xf numFmtId="2" fontId="8" fillId="0" borderId="8" xfId="0" applyNumberFormat="1" applyFont="1" applyBorder="1"/>
    <xf numFmtId="2" fontId="8" fillId="0" borderId="8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49" fontId="8" fillId="0" borderId="17" xfId="0" applyNumberFormat="1" applyFont="1" applyBorder="1"/>
    <xf numFmtId="49" fontId="8" fillId="0" borderId="16" xfId="0" applyNumberFormat="1" applyFont="1" applyBorder="1"/>
    <xf numFmtId="2" fontId="8" fillId="0" borderId="16" xfId="0" applyNumberFormat="1" applyFont="1" applyBorder="1"/>
    <xf numFmtId="2" fontId="8" fillId="0" borderId="17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top" wrapText="1"/>
    </xf>
    <xf numFmtId="49" fontId="11" fillId="0" borderId="13" xfId="0" applyNumberFormat="1" applyFont="1" applyBorder="1" applyAlignment="1">
      <alignment horizontal="center" vertical="top" wrapText="1"/>
    </xf>
    <xf numFmtId="0" fontId="12" fillId="0" borderId="2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/>
    </xf>
    <xf numFmtId="0" fontId="8" fillId="0" borderId="31" xfId="0" applyFont="1" applyBorder="1" applyAlignment="1">
      <alignment horizontal="center" vertical="top"/>
    </xf>
    <xf numFmtId="0" fontId="8" fillId="0" borderId="32" xfId="0" applyFont="1" applyBorder="1" applyAlignment="1">
      <alignment vertical="top" wrapText="1"/>
    </xf>
    <xf numFmtId="2" fontId="8" fillId="0" borderId="31" xfId="0" applyNumberFormat="1" applyFont="1" applyBorder="1" applyAlignment="1">
      <alignment horizontal="center" vertical="top"/>
    </xf>
    <xf numFmtId="2" fontId="8" fillId="0" borderId="33" xfId="0" applyNumberFormat="1" applyFont="1" applyBorder="1" applyAlignment="1">
      <alignment horizontal="center" vertical="top"/>
    </xf>
    <xf numFmtId="4" fontId="8" fillId="0" borderId="31" xfId="0" applyNumberFormat="1" applyFont="1" applyBorder="1" applyAlignment="1">
      <alignment horizontal="center" vertical="top"/>
    </xf>
    <xf numFmtId="2" fontId="9" fillId="0" borderId="34" xfId="0" applyNumberFormat="1" applyFont="1" applyBorder="1" applyAlignment="1">
      <alignment horizontal="center" vertical="top"/>
    </xf>
    <xf numFmtId="2" fontId="8" fillId="0" borderId="35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2" fontId="8" fillId="2" borderId="33" xfId="0" applyNumberFormat="1" applyFont="1" applyFill="1" applyBorder="1" applyAlignment="1">
      <alignment horizontal="center" vertical="top"/>
    </xf>
    <xf numFmtId="0" fontId="8" fillId="0" borderId="32" xfId="0" applyFont="1" applyBorder="1" applyAlignment="1">
      <alignment vertical="top"/>
    </xf>
    <xf numFmtId="2" fontId="8" fillId="0" borderId="31" xfId="0" applyNumberFormat="1" applyFont="1" applyBorder="1" applyAlignment="1">
      <alignment vertical="top" wrapText="1"/>
    </xf>
    <xf numFmtId="2" fontId="9" fillId="0" borderId="34" xfId="0" applyNumberFormat="1" applyFont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top" wrapText="1"/>
    </xf>
    <xf numFmtId="2" fontId="8" fillId="0" borderId="36" xfId="0" applyNumberFormat="1" applyFont="1" applyBorder="1" applyAlignment="1">
      <alignment vertical="top" wrapText="1"/>
    </xf>
    <xf numFmtId="2" fontId="8" fillId="0" borderId="36" xfId="0" applyNumberFormat="1" applyFont="1" applyBorder="1" applyAlignment="1">
      <alignment horizontal="center" vertical="top" wrapText="1"/>
    </xf>
    <xf numFmtId="4" fontId="8" fillId="0" borderId="36" xfId="0" applyNumberFormat="1" applyFont="1" applyBorder="1" applyAlignment="1">
      <alignment horizontal="center" vertical="top" wrapText="1"/>
    </xf>
    <xf numFmtId="4" fontId="11" fillId="0" borderId="36" xfId="0" applyNumberFormat="1" applyFont="1" applyBorder="1" applyAlignment="1">
      <alignment horizontal="right" vertical="top" wrapText="1"/>
    </xf>
    <xf numFmtId="4" fontId="11" fillId="0" borderId="36" xfId="0" applyNumberFormat="1" applyFont="1" applyBorder="1" applyAlignment="1">
      <alignment horizontal="center" vertical="top" wrapText="1"/>
    </xf>
    <xf numFmtId="4" fontId="8" fillId="0" borderId="20" xfId="0" applyNumberFormat="1" applyFont="1" applyBorder="1" applyAlignment="1">
      <alignment horizontal="center" vertical="top" wrapText="1"/>
    </xf>
    <xf numFmtId="4" fontId="11" fillId="0" borderId="21" xfId="0" applyNumberFormat="1" applyFont="1" applyBorder="1" applyAlignment="1">
      <alignment horizontal="center" vertical="top" wrapText="1"/>
    </xf>
    <xf numFmtId="4" fontId="12" fillId="0" borderId="23" xfId="0" applyNumberFormat="1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1" fillId="0" borderId="38" xfId="0" applyFont="1" applyBorder="1" applyAlignment="1">
      <alignment horizontal="right" vertical="center"/>
    </xf>
    <xf numFmtId="2" fontId="8" fillId="0" borderId="38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11" fillId="0" borderId="39" xfId="0" applyNumberFormat="1" applyFont="1" applyBorder="1" applyAlignment="1">
      <alignment horizontal="center" vertical="center"/>
    </xf>
    <xf numFmtId="4" fontId="12" fillId="0" borderId="40" xfId="0" applyNumberFormat="1" applyFont="1" applyBorder="1" applyAlignment="1">
      <alignment horizontal="center" vertical="center"/>
    </xf>
    <xf numFmtId="4" fontId="8" fillId="0" borderId="0" xfId="0" applyNumberFormat="1" applyFont="1"/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right" vertical="center"/>
    </xf>
    <xf numFmtId="2" fontId="8" fillId="0" borderId="42" xfId="0" applyNumberFormat="1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/>
    </xf>
    <xf numFmtId="4" fontId="8" fillId="0" borderId="41" xfId="0" applyNumberFormat="1" applyFont="1" applyBorder="1" applyAlignment="1">
      <alignment horizontal="center" vertical="center"/>
    </xf>
    <xf numFmtId="4" fontId="8" fillId="0" borderId="43" xfId="0" applyNumberFormat="1" applyFont="1" applyBorder="1" applyAlignment="1">
      <alignment horizontal="center" vertical="center"/>
    </xf>
    <xf numFmtId="4" fontId="8" fillId="0" borderId="44" xfId="0" applyNumberFormat="1" applyFont="1" applyBorder="1" applyAlignment="1">
      <alignment horizontal="center" vertical="top"/>
    </xf>
    <xf numFmtId="4" fontId="12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/>
    </xf>
    <xf numFmtId="2" fontId="8" fillId="0" borderId="47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right" vertical="center"/>
    </xf>
    <xf numFmtId="2" fontId="8" fillId="0" borderId="32" xfId="0" applyNumberFormat="1" applyFont="1" applyBorder="1" applyAlignment="1">
      <alignment horizontal="center" vertical="center"/>
    </xf>
    <xf numFmtId="9" fontId="8" fillId="0" borderId="32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1" xfId="0" applyFont="1" applyBorder="1" applyAlignment="1">
      <alignment horizontal="right" vertical="center"/>
    </xf>
    <xf numFmtId="2" fontId="8" fillId="0" borderId="5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9" fontId="8" fillId="0" borderId="0" xfId="0" applyNumberFormat="1" applyFont="1" applyAlignment="1">
      <alignment horizontal="center" vertical="center"/>
    </xf>
    <xf numFmtId="2" fontId="8" fillId="0" borderId="55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2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4" fontId="8" fillId="0" borderId="49" xfId="0" applyNumberFormat="1" applyFont="1" applyBorder="1" applyAlignment="1">
      <alignment horizontal="center" vertical="center"/>
    </xf>
    <xf numFmtId="4" fontId="11" fillId="0" borderId="5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4" fontId="11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top"/>
    </xf>
    <xf numFmtId="4" fontId="8" fillId="0" borderId="52" xfId="0" applyNumberFormat="1" applyFont="1" applyBorder="1" applyAlignment="1">
      <alignment horizontal="center" vertical="top"/>
    </xf>
    <xf numFmtId="4" fontId="8" fillId="0" borderId="54" xfId="0" applyNumberFormat="1" applyFont="1" applyBorder="1" applyAlignment="1">
      <alignment horizontal="center" vertical="top"/>
    </xf>
    <xf numFmtId="4" fontId="11" fillId="0" borderId="56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left"/>
    </xf>
  </cellXfs>
  <cellStyles count="7">
    <cellStyle name="Normal 2" xfId="1" xr:uid="{00000000-0005-0000-0000-000006000000}"/>
    <cellStyle name="Normal 2 2 2" xfId="2" xr:uid="{00000000-0005-0000-0000-000007000000}"/>
    <cellStyle name="Normal 3" xfId="3" xr:uid="{00000000-0005-0000-0000-000008000000}"/>
    <cellStyle name="Normal 6" xfId="4" xr:uid="{00000000-0005-0000-0000-000009000000}"/>
    <cellStyle name="Parasts" xfId="0" builtinId="0"/>
    <cellStyle name="Style 1" xfId="5" xr:uid="{00000000-0005-0000-0000-00000A000000}"/>
    <cellStyle name="Style 1 2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MK168"/>
  <sheetViews>
    <sheetView showZeros="0" tabSelected="1" zoomScaleNormal="100" workbookViewId="0">
      <selection activeCell="J1" sqref="J1:P1"/>
    </sheetView>
  </sheetViews>
  <sheetFormatPr defaultColWidth="9.109375" defaultRowHeight="13.2" x14ac:dyDescent="0.25"/>
  <cols>
    <col min="1" max="1" width="3.88671875" style="2" customWidth="1"/>
    <col min="2" max="2" width="6.88671875" style="3" customWidth="1"/>
    <col min="3" max="3" width="33" style="2" customWidth="1"/>
    <col min="4" max="4" width="6" style="2" customWidth="1"/>
    <col min="5" max="5" width="6.44140625" style="2" customWidth="1"/>
    <col min="6" max="7" width="7.33203125" style="2" customWidth="1"/>
    <col min="8" max="8" width="8.109375" style="2" customWidth="1"/>
    <col min="9" max="9" width="7.33203125" style="2" customWidth="1"/>
    <col min="10" max="10" width="8.109375" style="2" customWidth="1"/>
    <col min="11" max="11" width="7.33203125" style="2" customWidth="1"/>
    <col min="12" max="13" width="9.44140625" style="2" customWidth="1"/>
    <col min="14" max="14" width="7.6640625" style="2" customWidth="1"/>
    <col min="15" max="15" width="8.33203125" style="2" customWidth="1"/>
    <col min="16" max="16" width="8.5546875" style="2" customWidth="1"/>
    <col min="17" max="17" width="9.109375" style="2" hidden="1"/>
    <col min="18" max="1025" width="9.109375" style="2"/>
  </cols>
  <sheetData>
    <row r="1" spans="1:1025" ht="67.8" customHeight="1" x14ac:dyDescent="0.35">
      <c r="A1" s="4"/>
      <c r="B1" s="4"/>
      <c r="C1" s="4"/>
      <c r="D1" s="4"/>
      <c r="E1" s="4"/>
      <c r="F1" s="4"/>
      <c r="G1" s="4"/>
      <c r="H1" s="4"/>
      <c r="I1" s="4"/>
      <c r="J1" s="133" t="s">
        <v>84</v>
      </c>
      <c r="K1" s="133"/>
      <c r="L1" s="133"/>
      <c r="M1" s="133"/>
      <c r="N1" s="133"/>
      <c r="O1" s="133"/>
      <c r="P1" s="133"/>
    </row>
    <row r="2" spans="1:1025" ht="16.350000000000001" customHeight="1" x14ac:dyDescent="0.35">
      <c r="A2" s="4"/>
      <c r="B2" s="4"/>
      <c r="C2" s="144" t="s">
        <v>83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4"/>
      <c r="P2" s="4"/>
    </row>
    <row r="3" spans="1:1025" x14ac:dyDescent="0.25">
      <c r="A3" s="5" t="s">
        <v>0</v>
      </c>
      <c r="B3" s="6"/>
      <c r="C3" s="7" t="s">
        <v>1</v>
      </c>
      <c r="D3" s="8"/>
      <c r="E3" s="9"/>
      <c r="F3" s="9"/>
      <c r="G3" s="9"/>
      <c r="H3" s="9"/>
      <c r="I3" s="10"/>
      <c r="J3" s="9"/>
      <c r="K3" s="9"/>
      <c r="L3" s="9"/>
      <c r="M3" s="9"/>
      <c r="N3" s="9"/>
      <c r="O3" s="9"/>
      <c r="P3" s="9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</row>
    <row r="4" spans="1:1025" ht="12" customHeight="1" x14ac:dyDescent="0.25">
      <c r="A4" s="5" t="s">
        <v>2</v>
      </c>
      <c r="B4" s="6"/>
      <c r="C4" s="7" t="s">
        <v>3</v>
      </c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</row>
    <row r="5" spans="1:1025" s="5" customFormat="1" x14ac:dyDescent="0.25">
      <c r="A5" s="5" t="s">
        <v>4</v>
      </c>
      <c r="B5" s="6"/>
      <c r="C5" s="7" t="s">
        <v>5</v>
      </c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025" s="5" customFormat="1" x14ac:dyDescent="0.25">
      <c r="B6" s="6"/>
      <c r="C6" s="7"/>
      <c r="D6" s="8"/>
      <c r="E6" s="9"/>
      <c r="F6" s="9"/>
      <c r="G6" s="9"/>
      <c r="H6" s="9"/>
      <c r="I6" s="9"/>
      <c r="J6" s="10"/>
      <c r="K6" s="11" t="s">
        <v>6</v>
      </c>
      <c r="L6" s="145">
        <f>L39</f>
        <v>0</v>
      </c>
      <c r="M6" s="145"/>
      <c r="N6" s="9"/>
      <c r="O6" s="9"/>
      <c r="P6" s="9"/>
    </row>
    <row r="7" spans="1:1025" s="5" customFormat="1" x14ac:dyDescent="0.25">
      <c r="B7" s="1"/>
      <c r="D7" s="8"/>
      <c r="E7" s="9"/>
      <c r="F7" s="9"/>
      <c r="G7" s="9"/>
      <c r="H7" s="9"/>
      <c r="I7" s="9"/>
      <c r="J7" s="10"/>
      <c r="K7" s="11" t="s">
        <v>7</v>
      </c>
      <c r="L7" s="145"/>
      <c r="M7" s="145"/>
      <c r="N7" s="9"/>
      <c r="O7" s="9"/>
      <c r="P7" s="9"/>
    </row>
    <row r="8" spans="1:1025" s="5" customFormat="1" ht="12" x14ac:dyDescent="0.25">
      <c r="B8" s="1"/>
      <c r="D8" s="12"/>
      <c r="E8" s="13"/>
      <c r="F8" s="13"/>
      <c r="G8" s="9"/>
      <c r="H8" s="9"/>
      <c r="I8" s="9"/>
      <c r="J8" s="9"/>
      <c r="K8" s="14" t="s">
        <v>8</v>
      </c>
      <c r="L8" s="146" t="e">
        <f>L47</f>
        <v>#VALUE!</v>
      </c>
      <c r="M8" s="146"/>
      <c r="N8" s="147"/>
      <c r="O8" s="147"/>
      <c r="P8" s="147"/>
    </row>
    <row r="9" spans="1:1025" s="5" customFormat="1" ht="12" x14ac:dyDescent="0.25">
      <c r="A9" s="15"/>
      <c r="B9" s="16"/>
      <c r="C9" s="17"/>
      <c r="D9" s="18"/>
      <c r="E9" s="19"/>
      <c r="F9" s="19"/>
      <c r="G9" s="20" t="s">
        <v>9</v>
      </c>
      <c r="H9" s="139" t="s">
        <v>10</v>
      </c>
      <c r="I9" s="139"/>
      <c r="J9" s="139"/>
      <c r="K9" s="139"/>
      <c r="L9" s="21"/>
      <c r="M9" s="140" t="s">
        <v>11</v>
      </c>
      <c r="N9" s="140"/>
      <c r="O9" s="140"/>
      <c r="P9" s="140"/>
      <c r="Q9" s="141"/>
    </row>
    <row r="10" spans="1:1025" s="5" customFormat="1" ht="12" x14ac:dyDescent="0.25">
      <c r="A10" s="22" t="s">
        <v>12</v>
      </c>
      <c r="B10" s="23" t="s">
        <v>13</v>
      </c>
      <c r="C10" s="24" t="s">
        <v>14</v>
      </c>
      <c r="D10" s="23" t="s">
        <v>15</v>
      </c>
      <c r="E10" s="25" t="s">
        <v>16</v>
      </c>
      <c r="F10" s="25" t="s">
        <v>17</v>
      </c>
      <c r="G10" s="25" t="s">
        <v>18</v>
      </c>
      <c r="H10" s="142" t="s">
        <v>19</v>
      </c>
      <c r="I10" s="142"/>
      <c r="J10" s="142"/>
      <c r="K10" s="142"/>
      <c r="L10" s="26" t="s">
        <v>20</v>
      </c>
      <c r="M10" s="143" t="s">
        <v>19</v>
      </c>
      <c r="N10" s="143"/>
      <c r="O10" s="143"/>
      <c r="P10" s="143"/>
      <c r="Q10" s="141"/>
    </row>
    <row r="11" spans="1:1025" s="5" customFormat="1" ht="12" x14ac:dyDescent="0.25">
      <c r="A11" s="22" t="s">
        <v>21</v>
      </c>
      <c r="B11" s="23" t="s">
        <v>22</v>
      </c>
      <c r="C11" s="24" t="s">
        <v>23</v>
      </c>
      <c r="D11" s="27"/>
      <c r="E11" s="28"/>
      <c r="F11" s="29" t="s">
        <v>24</v>
      </c>
      <c r="G11" s="29" t="s">
        <v>25</v>
      </c>
      <c r="H11" s="29" t="s">
        <v>26</v>
      </c>
      <c r="I11" s="25" t="s">
        <v>27</v>
      </c>
      <c r="J11" s="25" t="s">
        <v>28</v>
      </c>
      <c r="K11" s="25" t="s">
        <v>29</v>
      </c>
      <c r="L11" s="26" t="s">
        <v>30</v>
      </c>
      <c r="M11" s="29" t="s">
        <v>26</v>
      </c>
      <c r="N11" s="30" t="s">
        <v>27</v>
      </c>
      <c r="O11" s="30" t="s">
        <v>28</v>
      </c>
      <c r="P11" s="31" t="s">
        <v>29</v>
      </c>
      <c r="Q11" s="141"/>
    </row>
    <row r="12" spans="1:1025" s="5" customFormat="1" ht="12" x14ac:dyDescent="0.25">
      <c r="A12" s="32" t="s">
        <v>31</v>
      </c>
      <c r="B12" s="33" t="s">
        <v>32</v>
      </c>
      <c r="C12" s="34"/>
      <c r="D12" s="35"/>
      <c r="E12" s="36"/>
      <c r="F12" s="37" t="s">
        <v>33</v>
      </c>
      <c r="G12" s="38" t="s">
        <v>34</v>
      </c>
      <c r="H12" s="38" t="s">
        <v>35</v>
      </c>
      <c r="I12" s="39" t="s">
        <v>35</v>
      </c>
      <c r="J12" s="39" t="s">
        <v>35</v>
      </c>
      <c r="K12" s="39" t="s">
        <v>35</v>
      </c>
      <c r="L12" s="40" t="s">
        <v>33</v>
      </c>
      <c r="M12" s="38" t="s">
        <v>35</v>
      </c>
      <c r="N12" s="38" t="s">
        <v>35</v>
      </c>
      <c r="O12" s="38" t="s">
        <v>35</v>
      </c>
      <c r="P12" s="41" t="s">
        <v>35</v>
      </c>
      <c r="Q12" s="141"/>
    </row>
    <row r="13" spans="1:1025" s="5" customFormat="1" ht="12" x14ac:dyDescent="0.25">
      <c r="A13" s="42">
        <v>1</v>
      </c>
      <c r="B13" s="43">
        <v>2</v>
      </c>
      <c r="C13" s="43">
        <v>3</v>
      </c>
      <c r="D13" s="43">
        <v>4</v>
      </c>
      <c r="E13" s="44">
        <v>5</v>
      </c>
      <c r="F13" s="44">
        <v>6</v>
      </c>
      <c r="G13" s="44">
        <v>7</v>
      </c>
      <c r="H13" s="43" t="s">
        <v>36</v>
      </c>
      <c r="I13" s="45" t="s">
        <v>37</v>
      </c>
      <c r="J13" s="45" t="s">
        <v>38</v>
      </c>
      <c r="K13" s="45" t="s">
        <v>39</v>
      </c>
      <c r="L13" s="46" t="s">
        <v>40</v>
      </c>
      <c r="M13" s="43" t="s">
        <v>41</v>
      </c>
      <c r="N13" s="43" t="s">
        <v>42</v>
      </c>
      <c r="O13" s="43" t="s">
        <v>43</v>
      </c>
      <c r="P13" s="47" t="s">
        <v>44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</row>
    <row r="14" spans="1:1025" s="5" customFormat="1" ht="11.25" customHeight="1" x14ac:dyDescent="0.25">
      <c r="A14" s="48"/>
      <c r="B14" s="49" t="s">
        <v>45</v>
      </c>
      <c r="C14" s="50" t="s">
        <v>46</v>
      </c>
      <c r="D14" s="51"/>
      <c r="E14" s="51"/>
      <c r="F14" s="52"/>
      <c r="G14" s="51"/>
      <c r="H14" s="52"/>
      <c r="I14" s="51"/>
      <c r="J14" s="51"/>
      <c r="K14" s="53"/>
      <c r="L14" s="54"/>
      <c r="M14" s="51">
        <v>0</v>
      </c>
      <c r="N14" s="51"/>
      <c r="O14" s="51"/>
      <c r="P14" s="55"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</row>
    <row r="15" spans="1:1025" s="1" customFormat="1" ht="14.25" customHeight="1" x14ac:dyDescent="0.25">
      <c r="A15" s="56">
        <v>1</v>
      </c>
      <c r="B15" s="57" t="s">
        <v>13</v>
      </c>
      <c r="C15" s="58" t="s">
        <v>47</v>
      </c>
      <c r="D15" s="57" t="s">
        <v>48</v>
      </c>
      <c r="E15" s="59">
        <v>115.56</v>
      </c>
      <c r="F15" s="60"/>
      <c r="G15" s="59"/>
      <c r="H15" s="60"/>
      <c r="I15" s="59">
        <v>0</v>
      </c>
      <c r="J15" s="61"/>
      <c r="K15" s="62">
        <f t="shared" ref="K15:K37" si="0">H15+I15+J15</f>
        <v>0</v>
      </c>
      <c r="L15" s="63">
        <f t="shared" ref="L15:L37" si="1">ROUND(E15*F15,2)</f>
        <v>0</v>
      </c>
      <c r="M15" s="59">
        <f t="shared" ref="M15:M37" si="2">ROUND(E15*H15,2)</f>
        <v>0</v>
      </c>
      <c r="N15" s="59">
        <f>ROUND(E15*I15,2)</f>
        <v>0</v>
      </c>
      <c r="O15" s="59">
        <f t="shared" ref="O15:O37" si="3">ROUND(E15*J15,2)</f>
        <v>0</v>
      </c>
      <c r="P15" s="62">
        <f>SUM(M15:O15)</f>
        <v>0</v>
      </c>
      <c r="R15" s="64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  <c r="IW15" s="65"/>
      <c r="IX15" s="65"/>
      <c r="IY15" s="65"/>
      <c r="IZ15" s="65"/>
      <c r="JA15" s="65"/>
      <c r="JB15" s="65"/>
      <c r="JC15" s="65"/>
      <c r="JD15" s="65"/>
      <c r="JE15" s="65"/>
      <c r="JF15" s="65"/>
      <c r="JG15" s="65"/>
      <c r="JH15" s="65"/>
      <c r="JI15" s="65"/>
      <c r="JJ15" s="65"/>
      <c r="JK15" s="65"/>
      <c r="JL15" s="65"/>
      <c r="JM15" s="65"/>
      <c r="JN15" s="65"/>
      <c r="JO15" s="65"/>
      <c r="JP15" s="65"/>
      <c r="JQ15" s="65"/>
      <c r="JR15" s="65"/>
      <c r="JS15" s="65"/>
      <c r="JT15" s="65"/>
      <c r="JU15" s="65"/>
      <c r="JV15" s="65"/>
      <c r="JW15" s="65"/>
      <c r="JX15" s="65"/>
      <c r="JY15" s="65"/>
      <c r="JZ15" s="65"/>
      <c r="KA15" s="65"/>
      <c r="KB15" s="65"/>
      <c r="KC15" s="65"/>
      <c r="KD15" s="65"/>
      <c r="KE15" s="65"/>
      <c r="KF15" s="65"/>
      <c r="KG15" s="65"/>
      <c r="KH15" s="65"/>
      <c r="KI15" s="65"/>
      <c r="KJ15" s="65"/>
      <c r="KK15" s="65"/>
      <c r="KL15" s="65"/>
      <c r="KM15" s="65"/>
      <c r="KN15" s="65"/>
      <c r="KO15" s="65"/>
      <c r="KP15" s="65"/>
      <c r="KQ15" s="65"/>
      <c r="KR15" s="65"/>
      <c r="KS15" s="65"/>
      <c r="KT15" s="65"/>
      <c r="KU15" s="65"/>
      <c r="KV15" s="65"/>
      <c r="KW15" s="65"/>
      <c r="KX15" s="65"/>
      <c r="KY15" s="65"/>
      <c r="KZ15" s="65"/>
      <c r="LA15" s="65"/>
      <c r="LB15" s="65"/>
      <c r="LC15" s="65"/>
      <c r="LD15" s="65"/>
      <c r="LE15" s="65"/>
      <c r="LF15" s="65"/>
      <c r="LG15" s="65"/>
      <c r="LH15" s="65"/>
      <c r="LI15" s="65"/>
      <c r="LJ15" s="65"/>
      <c r="LK15" s="65"/>
      <c r="LL15" s="65"/>
      <c r="LM15" s="65"/>
      <c r="LN15" s="65"/>
      <c r="LO15" s="65"/>
      <c r="LP15" s="65"/>
      <c r="LQ15" s="65"/>
      <c r="LR15" s="65"/>
      <c r="LS15" s="65"/>
      <c r="LT15" s="65"/>
      <c r="LU15" s="65"/>
      <c r="LV15" s="65"/>
      <c r="LW15" s="65"/>
      <c r="LX15" s="65"/>
      <c r="LY15" s="65"/>
      <c r="LZ15" s="65"/>
      <c r="MA15" s="65"/>
      <c r="MB15" s="65"/>
      <c r="MC15" s="65"/>
      <c r="MD15" s="65"/>
      <c r="ME15" s="65"/>
      <c r="MF15" s="65"/>
      <c r="MG15" s="65"/>
      <c r="MH15" s="65"/>
      <c r="MI15" s="65"/>
      <c r="MJ15" s="65"/>
      <c r="MK15" s="65"/>
      <c r="ML15" s="65"/>
      <c r="MM15" s="65"/>
      <c r="MN15" s="65"/>
      <c r="MO15" s="65"/>
      <c r="MP15" s="65"/>
      <c r="MQ15" s="65"/>
      <c r="MR15" s="65"/>
      <c r="MS15" s="65"/>
      <c r="MT15" s="65"/>
      <c r="MU15" s="65"/>
      <c r="MV15" s="65"/>
      <c r="MW15" s="65"/>
      <c r="MX15" s="65"/>
      <c r="MY15" s="65"/>
      <c r="MZ15" s="65"/>
      <c r="NA15" s="65"/>
      <c r="NB15" s="65"/>
      <c r="NC15" s="65"/>
      <c r="ND15" s="65"/>
      <c r="NE15" s="65"/>
      <c r="NF15" s="65"/>
      <c r="NG15" s="65"/>
      <c r="NH15" s="65"/>
      <c r="NI15" s="65"/>
      <c r="NJ15" s="65"/>
      <c r="NK15" s="65"/>
      <c r="NL15" s="65"/>
      <c r="NM15" s="65"/>
      <c r="NN15" s="65"/>
      <c r="NO15" s="65"/>
      <c r="NP15" s="65"/>
      <c r="NQ15" s="65"/>
      <c r="NR15" s="65"/>
      <c r="NS15" s="65"/>
      <c r="NT15" s="65"/>
      <c r="NU15" s="65"/>
      <c r="NV15" s="65"/>
      <c r="NW15" s="65"/>
      <c r="NX15" s="65"/>
      <c r="NY15" s="65"/>
      <c r="NZ15" s="65"/>
      <c r="OA15" s="65"/>
      <c r="OB15" s="65"/>
      <c r="OC15" s="65"/>
      <c r="OD15" s="65"/>
      <c r="OE15" s="65"/>
      <c r="OF15" s="65"/>
      <c r="OG15" s="65"/>
      <c r="OH15" s="65"/>
      <c r="OI15" s="65"/>
      <c r="OJ15" s="65"/>
      <c r="OK15" s="65"/>
      <c r="OL15" s="65"/>
      <c r="OM15" s="65"/>
      <c r="ON15" s="65"/>
      <c r="OO15" s="65"/>
      <c r="OP15" s="65"/>
      <c r="OQ15" s="65"/>
      <c r="OR15" s="65"/>
      <c r="OS15" s="65"/>
      <c r="OT15" s="65"/>
      <c r="OU15" s="65"/>
      <c r="OV15" s="65"/>
      <c r="OW15" s="65"/>
      <c r="OX15" s="65"/>
      <c r="OY15" s="65"/>
      <c r="OZ15" s="65"/>
      <c r="PA15" s="65"/>
      <c r="PB15" s="65"/>
      <c r="PC15" s="65"/>
      <c r="PD15" s="65"/>
      <c r="PE15" s="65"/>
      <c r="PF15" s="65"/>
      <c r="PG15" s="65"/>
      <c r="PH15" s="65"/>
      <c r="PI15" s="65"/>
      <c r="PJ15" s="65"/>
      <c r="PK15" s="65"/>
      <c r="PL15" s="65"/>
      <c r="PM15" s="65"/>
      <c r="PN15" s="65"/>
      <c r="PO15" s="65"/>
      <c r="PP15" s="65"/>
      <c r="PQ15" s="65"/>
      <c r="PR15" s="65"/>
      <c r="PS15" s="65"/>
      <c r="PT15" s="65"/>
      <c r="PU15" s="65"/>
      <c r="PV15" s="65"/>
      <c r="PW15" s="65"/>
      <c r="PX15" s="65"/>
      <c r="PY15" s="65"/>
      <c r="PZ15" s="65"/>
      <c r="QA15" s="65"/>
      <c r="QB15" s="65"/>
      <c r="QC15" s="65"/>
      <c r="QD15" s="65"/>
      <c r="QE15" s="65"/>
      <c r="QF15" s="65"/>
      <c r="QG15" s="65"/>
      <c r="QH15" s="65"/>
      <c r="QI15" s="65"/>
      <c r="QJ15" s="65"/>
      <c r="QK15" s="65"/>
      <c r="QL15" s="65"/>
      <c r="QM15" s="65"/>
      <c r="QN15" s="65"/>
      <c r="QO15" s="65"/>
      <c r="QP15" s="65"/>
      <c r="QQ15" s="65"/>
      <c r="QR15" s="65"/>
      <c r="QS15" s="65"/>
      <c r="QT15" s="65"/>
      <c r="QU15" s="65"/>
      <c r="QV15" s="65"/>
      <c r="QW15" s="65"/>
      <c r="QX15" s="65"/>
      <c r="QY15" s="65"/>
      <c r="QZ15" s="65"/>
      <c r="RA15" s="65"/>
      <c r="RB15" s="65"/>
      <c r="RC15" s="65"/>
      <c r="RD15" s="65"/>
      <c r="RE15" s="65"/>
      <c r="RF15" s="65"/>
      <c r="RG15" s="65"/>
      <c r="RH15" s="65"/>
      <c r="RI15" s="65"/>
      <c r="RJ15" s="65"/>
      <c r="RK15" s="65"/>
      <c r="RL15" s="65"/>
      <c r="RM15" s="65"/>
      <c r="RN15" s="65"/>
      <c r="RO15" s="65"/>
      <c r="RP15" s="65"/>
      <c r="RQ15" s="65"/>
      <c r="RR15" s="65"/>
      <c r="RS15" s="65"/>
      <c r="RT15" s="65"/>
      <c r="RU15" s="65"/>
      <c r="RV15" s="65"/>
      <c r="RW15" s="65"/>
      <c r="RX15" s="65"/>
      <c r="RY15" s="65"/>
      <c r="RZ15" s="65"/>
      <c r="SA15" s="65"/>
      <c r="SB15" s="65"/>
      <c r="SC15" s="65"/>
      <c r="SD15" s="65"/>
      <c r="SE15" s="65"/>
      <c r="SF15" s="65"/>
      <c r="SG15" s="65"/>
      <c r="SH15" s="65"/>
      <c r="SI15" s="65"/>
      <c r="SJ15" s="65"/>
      <c r="SK15" s="65"/>
      <c r="SL15" s="65"/>
      <c r="SM15" s="65"/>
      <c r="SN15" s="65"/>
      <c r="SO15" s="65"/>
      <c r="SP15" s="65"/>
      <c r="SQ15" s="65"/>
      <c r="SR15" s="65"/>
      <c r="SS15" s="65"/>
      <c r="ST15" s="65"/>
      <c r="SU15" s="65"/>
      <c r="SV15" s="65"/>
      <c r="SW15" s="65"/>
      <c r="SX15" s="65"/>
      <c r="SY15" s="65"/>
      <c r="SZ15" s="65"/>
      <c r="TA15" s="65"/>
      <c r="TB15" s="65"/>
      <c r="TC15" s="65"/>
      <c r="TD15" s="65"/>
      <c r="TE15" s="65"/>
      <c r="TF15" s="65"/>
      <c r="TG15" s="65"/>
      <c r="TH15" s="65"/>
      <c r="TI15" s="65"/>
      <c r="TJ15" s="65"/>
      <c r="TK15" s="65"/>
      <c r="TL15" s="65"/>
      <c r="TM15" s="65"/>
      <c r="TN15" s="65"/>
      <c r="TO15" s="65"/>
      <c r="TP15" s="65"/>
      <c r="TQ15" s="65"/>
      <c r="TR15" s="65"/>
      <c r="TS15" s="65"/>
      <c r="TT15" s="65"/>
      <c r="TU15" s="65"/>
      <c r="TV15" s="65"/>
      <c r="TW15" s="65"/>
      <c r="TX15" s="65"/>
      <c r="TY15" s="65"/>
      <c r="TZ15" s="65"/>
      <c r="UA15" s="65"/>
      <c r="UB15" s="65"/>
      <c r="UC15" s="65"/>
      <c r="UD15" s="65"/>
      <c r="UE15" s="65"/>
      <c r="UF15" s="65"/>
      <c r="UG15" s="65"/>
      <c r="UH15" s="65"/>
      <c r="UI15" s="65"/>
      <c r="UJ15" s="65"/>
      <c r="UK15" s="65"/>
      <c r="UL15" s="65"/>
      <c r="UM15" s="65"/>
      <c r="UN15" s="65"/>
      <c r="UO15" s="65"/>
      <c r="UP15" s="65"/>
      <c r="UQ15" s="65"/>
      <c r="UR15" s="65"/>
      <c r="US15" s="65"/>
      <c r="UT15" s="65"/>
      <c r="UU15" s="65"/>
      <c r="UV15" s="65"/>
      <c r="UW15" s="65"/>
      <c r="UX15" s="65"/>
      <c r="UY15" s="65"/>
      <c r="UZ15" s="65"/>
      <c r="VA15" s="65"/>
      <c r="VB15" s="65"/>
      <c r="VC15" s="65"/>
      <c r="VD15" s="65"/>
      <c r="VE15" s="65"/>
      <c r="VF15" s="65"/>
      <c r="VG15" s="65"/>
      <c r="VH15" s="65"/>
      <c r="VI15" s="65"/>
      <c r="VJ15" s="65"/>
      <c r="VK15" s="65"/>
      <c r="VL15" s="65"/>
      <c r="VM15" s="65"/>
      <c r="VN15" s="65"/>
      <c r="VO15" s="65"/>
      <c r="VP15" s="65"/>
      <c r="VQ15" s="65"/>
      <c r="VR15" s="65"/>
      <c r="VS15" s="65"/>
      <c r="VT15" s="65"/>
      <c r="VU15" s="65"/>
      <c r="VV15" s="65"/>
      <c r="VW15" s="65"/>
      <c r="VX15" s="65"/>
      <c r="VY15" s="65"/>
      <c r="VZ15" s="65"/>
      <c r="WA15" s="65"/>
      <c r="WB15" s="65"/>
      <c r="WC15" s="65"/>
      <c r="WD15" s="65"/>
      <c r="WE15" s="65"/>
      <c r="WF15" s="65"/>
      <c r="WG15" s="65"/>
      <c r="WH15" s="65"/>
      <c r="WI15" s="65"/>
      <c r="WJ15" s="65"/>
      <c r="WK15" s="65"/>
      <c r="WL15" s="65"/>
      <c r="WM15" s="65"/>
      <c r="WN15" s="65"/>
      <c r="WO15" s="65"/>
      <c r="WP15" s="65"/>
      <c r="WQ15" s="65"/>
      <c r="WR15" s="65"/>
      <c r="WS15" s="65"/>
      <c r="WT15" s="65"/>
      <c r="WU15" s="65"/>
      <c r="WV15" s="65"/>
      <c r="WW15" s="65"/>
      <c r="WX15" s="65"/>
      <c r="WY15" s="65"/>
      <c r="WZ15" s="65"/>
      <c r="XA15" s="65"/>
      <c r="XB15" s="65"/>
      <c r="XC15" s="65"/>
      <c r="XD15" s="65"/>
      <c r="XE15" s="65"/>
      <c r="XF15" s="65"/>
      <c r="XG15" s="65"/>
      <c r="XH15" s="65"/>
      <c r="XI15" s="65"/>
      <c r="XJ15" s="65"/>
      <c r="XK15" s="65"/>
      <c r="XL15" s="65"/>
      <c r="XM15" s="65"/>
      <c r="XN15" s="65"/>
      <c r="XO15" s="65"/>
      <c r="XP15" s="65"/>
      <c r="XQ15" s="65"/>
      <c r="XR15" s="65"/>
      <c r="XS15" s="65"/>
      <c r="XT15" s="65"/>
      <c r="XU15" s="65"/>
      <c r="XV15" s="65"/>
      <c r="XW15" s="65"/>
      <c r="XX15" s="65"/>
      <c r="XY15" s="65"/>
      <c r="XZ15" s="65"/>
      <c r="YA15" s="65"/>
      <c r="YB15" s="65"/>
      <c r="YC15" s="65"/>
      <c r="YD15" s="65"/>
      <c r="YE15" s="65"/>
      <c r="YF15" s="65"/>
      <c r="YG15" s="65"/>
      <c r="YH15" s="65"/>
      <c r="YI15" s="65"/>
      <c r="YJ15" s="65"/>
      <c r="YK15" s="65"/>
      <c r="YL15" s="65"/>
      <c r="YM15" s="65"/>
      <c r="YN15" s="65"/>
      <c r="YO15" s="65"/>
      <c r="YP15" s="65"/>
      <c r="YQ15" s="65"/>
      <c r="YR15" s="65"/>
      <c r="YS15" s="65"/>
      <c r="YT15" s="65"/>
      <c r="YU15" s="65"/>
      <c r="YV15" s="65"/>
      <c r="YW15" s="65"/>
      <c r="YX15" s="65"/>
      <c r="YY15" s="65"/>
      <c r="YZ15" s="65"/>
      <c r="ZA15" s="65"/>
      <c r="ZB15" s="65"/>
      <c r="ZC15" s="65"/>
      <c r="ZD15" s="65"/>
      <c r="ZE15" s="65"/>
      <c r="ZF15" s="65"/>
      <c r="ZG15" s="65"/>
      <c r="ZH15" s="65"/>
      <c r="ZI15" s="65"/>
      <c r="ZJ15" s="65"/>
      <c r="ZK15" s="65"/>
      <c r="ZL15" s="65"/>
      <c r="ZM15" s="65"/>
      <c r="ZN15" s="65"/>
      <c r="ZO15" s="65"/>
      <c r="ZP15" s="65"/>
      <c r="ZQ15" s="65"/>
      <c r="ZR15" s="65"/>
      <c r="ZS15" s="65"/>
      <c r="ZT15" s="65"/>
      <c r="ZU15" s="65"/>
      <c r="ZV15" s="65"/>
      <c r="ZW15" s="65"/>
      <c r="ZX15" s="65"/>
      <c r="ZY15" s="65"/>
      <c r="ZZ15" s="65"/>
      <c r="AAA15" s="65"/>
      <c r="AAB15" s="65"/>
      <c r="AAC15" s="65"/>
      <c r="AAD15" s="65"/>
      <c r="AAE15" s="65"/>
      <c r="AAF15" s="65"/>
      <c r="AAG15" s="65"/>
      <c r="AAH15" s="65"/>
      <c r="AAI15" s="65"/>
      <c r="AAJ15" s="65"/>
      <c r="AAK15" s="65"/>
      <c r="AAL15" s="65"/>
      <c r="AAM15" s="65"/>
      <c r="AAN15" s="65"/>
      <c r="AAO15" s="65"/>
      <c r="AAP15" s="65"/>
      <c r="AAQ15" s="65"/>
      <c r="AAR15" s="65"/>
      <c r="AAS15" s="65"/>
      <c r="AAT15" s="65"/>
      <c r="AAU15" s="65"/>
      <c r="AAV15" s="65"/>
      <c r="AAW15" s="65"/>
      <c r="AAX15" s="65"/>
      <c r="AAY15" s="65"/>
      <c r="AAZ15" s="65"/>
      <c r="ABA15" s="65"/>
      <c r="ABB15" s="65"/>
      <c r="ABC15" s="65"/>
      <c r="ABD15" s="65"/>
      <c r="ABE15" s="65"/>
      <c r="ABF15" s="65"/>
      <c r="ABG15" s="65"/>
      <c r="ABH15" s="65"/>
      <c r="ABI15" s="65"/>
      <c r="ABJ15" s="65"/>
      <c r="ABK15" s="65"/>
      <c r="ABL15" s="65"/>
      <c r="ABM15" s="65"/>
      <c r="ABN15" s="65"/>
      <c r="ABO15" s="65"/>
      <c r="ABP15" s="65"/>
      <c r="ABQ15" s="65"/>
      <c r="ABR15" s="65"/>
      <c r="ABS15" s="65"/>
      <c r="ABT15" s="65"/>
      <c r="ABU15" s="65"/>
      <c r="ABV15" s="65"/>
      <c r="ABW15" s="65"/>
      <c r="ABX15" s="65"/>
      <c r="ABY15" s="65"/>
      <c r="ABZ15" s="65"/>
      <c r="ACA15" s="65"/>
      <c r="ACB15" s="65"/>
      <c r="ACC15" s="65"/>
      <c r="ACD15" s="65"/>
      <c r="ACE15" s="65"/>
      <c r="ACF15" s="65"/>
      <c r="ACG15" s="65"/>
      <c r="ACH15" s="65"/>
      <c r="ACI15" s="65"/>
      <c r="ACJ15" s="65"/>
      <c r="ACK15" s="65"/>
      <c r="ACL15" s="65"/>
      <c r="ACM15" s="65"/>
      <c r="ACN15" s="65"/>
      <c r="ACO15" s="65"/>
      <c r="ACP15" s="65"/>
      <c r="ACQ15" s="65"/>
      <c r="ACR15" s="65"/>
      <c r="ACS15" s="65"/>
      <c r="ACT15" s="65"/>
      <c r="ACU15" s="65"/>
      <c r="ACV15" s="65"/>
      <c r="ACW15" s="65"/>
      <c r="ACX15" s="65"/>
      <c r="ACY15" s="65"/>
      <c r="ACZ15" s="65"/>
      <c r="ADA15" s="65"/>
      <c r="ADB15" s="65"/>
      <c r="ADC15" s="65"/>
      <c r="ADD15" s="65"/>
      <c r="ADE15" s="65"/>
      <c r="ADF15" s="65"/>
      <c r="ADG15" s="65"/>
      <c r="ADH15" s="65"/>
      <c r="ADI15" s="65"/>
      <c r="ADJ15" s="65"/>
      <c r="ADK15" s="65"/>
      <c r="ADL15" s="65"/>
      <c r="ADM15" s="65"/>
      <c r="ADN15" s="65"/>
      <c r="ADO15" s="65"/>
      <c r="ADP15" s="65"/>
      <c r="ADQ15" s="65"/>
      <c r="ADR15" s="65"/>
      <c r="ADS15" s="65"/>
      <c r="ADT15" s="65"/>
      <c r="ADU15" s="65"/>
      <c r="ADV15" s="65"/>
      <c r="ADW15" s="65"/>
      <c r="ADX15" s="65"/>
      <c r="ADY15" s="65"/>
      <c r="ADZ15" s="65"/>
      <c r="AEA15" s="65"/>
      <c r="AEB15" s="65"/>
      <c r="AEC15" s="65"/>
      <c r="AED15" s="65"/>
      <c r="AEE15" s="65"/>
      <c r="AEF15" s="65"/>
      <c r="AEG15" s="65"/>
      <c r="AEH15" s="65"/>
      <c r="AEI15" s="65"/>
      <c r="AEJ15" s="65"/>
      <c r="AEK15" s="65"/>
      <c r="AEL15" s="65"/>
      <c r="AEM15" s="65"/>
      <c r="AEN15" s="65"/>
      <c r="AEO15" s="65"/>
      <c r="AEP15" s="65"/>
      <c r="AEQ15" s="65"/>
      <c r="AER15" s="65"/>
      <c r="AES15" s="65"/>
      <c r="AET15" s="65"/>
      <c r="AEU15" s="65"/>
      <c r="AEV15" s="65"/>
      <c r="AEW15" s="65"/>
      <c r="AEX15" s="65"/>
      <c r="AEY15" s="65"/>
      <c r="AEZ15" s="65"/>
      <c r="AFA15" s="65"/>
      <c r="AFB15" s="65"/>
      <c r="AFC15" s="65"/>
      <c r="AFD15" s="65"/>
      <c r="AFE15" s="65"/>
      <c r="AFF15" s="65"/>
      <c r="AFG15" s="65"/>
      <c r="AFH15" s="65"/>
      <c r="AFI15" s="65"/>
      <c r="AFJ15" s="65"/>
      <c r="AFK15" s="65"/>
      <c r="AFL15" s="65"/>
      <c r="AFM15" s="65"/>
      <c r="AFN15" s="65"/>
      <c r="AFO15" s="65"/>
      <c r="AFP15" s="65"/>
      <c r="AFQ15" s="65"/>
      <c r="AFR15" s="65"/>
      <c r="AFS15" s="65"/>
      <c r="AFT15" s="65"/>
      <c r="AFU15" s="65"/>
      <c r="AFV15" s="65"/>
      <c r="AFW15" s="65"/>
      <c r="AFX15" s="65"/>
      <c r="AFY15" s="65"/>
      <c r="AFZ15" s="65"/>
      <c r="AGA15" s="65"/>
      <c r="AGB15" s="65"/>
      <c r="AGC15" s="65"/>
      <c r="AGD15" s="65"/>
      <c r="AGE15" s="65"/>
      <c r="AGF15" s="65"/>
      <c r="AGG15" s="65"/>
      <c r="AGH15" s="65"/>
      <c r="AGI15" s="65"/>
      <c r="AGJ15" s="65"/>
      <c r="AGK15" s="65"/>
      <c r="AGL15" s="65"/>
      <c r="AGM15" s="65"/>
      <c r="AGN15" s="65"/>
      <c r="AGO15" s="65"/>
      <c r="AGP15" s="65"/>
      <c r="AGQ15" s="65"/>
      <c r="AGR15" s="65"/>
      <c r="AGS15" s="65"/>
      <c r="AGT15" s="65"/>
      <c r="AGU15" s="65"/>
      <c r="AGV15" s="65"/>
      <c r="AGW15" s="65"/>
      <c r="AGX15" s="65"/>
      <c r="AGY15" s="65"/>
      <c r="AGZ15" s="65"/>
      <c r="AHA15" s="65"/>
      <c r="AHB15" s="65"/>
      <c r="AHC15" s="65"/>
      <c r="AHD15" s="65"/>
      <c r="AHE15" s="65"/>
      <c r="AHF15" s="65"/>
      <c r="AHG15" s="65"/>
      <c r="AHH15" s="65"/>
      <c r="AHI15" s="65"/>
      <c r="AHJ15" s="65"/>
      <c r="AHK15" s="65"/>
      <c r="AHL15" s="65"/>
      <c r="AHM15" s="65"/>
      <c r="AHN15" s="65"/>
      <c r="AHO15" s="65"/>
      <c r="AHP15" s="65"/>
      <c r="AHQ15" s="65"/>
      <c r="AHR15" s="65"/>
      <c r="AHS15" s="65"/>
      <c r="AHT15" s="65"/>
      <c r="AHU15" s="65"/>
      <c r="AHV15" s="65"/>
      <c r="AHW15" s="65"/>
      <c r="AHX15" s="65"/>
      <c r="AHY15" s="65"/>
      <c r="AHZ15" s="65"/>
      <c r="AIA15" s="65"/>
      <c r="AIB15" s="65"/>
      <c r="AIC15" s="65"/>
      <c r="AID15" s="65"/>
      <c r="AIE15" s="65"/>
      <c r="AIF15" s="65"/>
      <c r="AIG15" s="65"/>
      <c r="AIH15" s="65"/>
      <c r="AII15" s="65"/>
      <c r="AIJ15" s="65"/>
      <c r="AIK15" s="65"/>
      <c r="AIL15" s="65"/>
      <c r="AIM15" s="65"/>
      <c r="AIN15" s="65"/>
      <c r="AIO15" s="65"/>
      <c r="AIP15" s="65"/>
      <c r="AIQ15" s="65"/>
      <c r="AIR15" s="65"/>
      <c r="AIS15" s="65"/>
      <c r="AIT15" s="65"/>
      <c r="AIU15" s="65"/>
      <c r="AIV15" s="65"/>
      <c r="AIW15" s="65"/>
      <c r="AIX15" s="65"/>
      <c r="AIY15" s="65"/>
      <c r="AIZ15" s="65"/>
      <c r="AJA15" s="65"/>
      <c r="AJB15" s="65"/>
      <c r="AJC15" s="65"/>
      <c r="AJD15" s="65"/>
      <c r="AJE15" s="65"/>
      <c r="AJF15" s="65"/>
      <c r="AJG15" s="65"/>
      <c r="AJH15" s="65"/>
      <c r="AJI15" s="65"/>
      <c r="AJJ15" s="65"/>
      <c r="AJK15" s="65"/>
      <c r="AJL15" s="65"/>
      <c r="AJM15" s="65"/>
      <c r="AJN15" s="65"/>
      <c r="AJO15" s="65"/>
      <c r="AJP15" s="65"/>
      <c r="AJQ15" s="65"/>
      <c r="AJR15" s="65"/>
      <c r="AJS15" s="65"/>
      <c r="AJT15" s="65"/>
      <c r="AJU15" s="65"/>
      <c r="AJV15" s="65"/>
      <c r="AJW15" s="65"/>
      <c r="AJX15" s="65"/>
      <c r="AJY15" s="65"/>
      <c r="AJZ15" s="65"/>
      <c r="AKA15" s="65"/>
      <c r="AKB15" s="65"/>
      <c r="AKC15" s="65"/>
      <c r="AKD15" s="65"/>
      <c r="AKE15" s="65"/>
      <c r="AKF15" s="65"/>
      <c r="AKG15" s="65"/>
      <c r="AKH15" s="65"/>
      <c r="AKI15" s="65"/>
      <c r="AKJ15" s="65"/>
      <c r="AKK15" s="65"/>
      <c r="AKL15" s="65"/>
      <c r="AKM15" s="65"/>
      <c r="AKN15" s="65"/>
      <c r="AKO15" s="65"/>
      <c r="AKP15" s="65"/>
      <c r="AKQ15" s="65"/>
      <c r="AKR15" s="65"/>
      <c r="AKS15" s="65"/>
      <c r="AKT15" s="65"/>
      <c r="AKU15" s="65"/>
      <c r="AKV15" s="65"/>
      <c r="AKW15" s="65"/>
      <c r="AKX15" s="65"/>
      <c r="AKY15" s="65"/>
      <c r="AKZ15" s="65"/>
      <c r="ALA15" s="65"/>
      <c r="ALB15" s="65"/>
      <c r="ALC15" s="65"/>
      <c r="ALD15" s="65"/>
      <c r="ALE15" s="65"/>
      <c r="ALF15" s="65"/>
      <c r="ALG15" s="65"/>
      <c r="ALH15" s="65"/>
      <c r="ALI15" s="65"/>
      <c r="ALJ15" s="65"/>
      <c r="ALK15" s="65"/>
      <c r="ALL15" s="65"/>
      <c r="ALM15" s="65"/>
      <c r="ALN15" s="65"/>
      <c r="ALO15" s="65"/>
      <c r="ALP15" s="65"/>
      <c r="ALQ15" s="65"/>
      <c r="ALR15" s="65"/>
      <c r="ALS15" s="65"/>
      <c r="ALT15" s="65"/>
      <c r="ALU15" s="65"/>
      <c r="ALV15" s="65"/>
      <c r="ALW15" s="65"/>
      <c r="ALX15" s="65"/>
      <c r="ALY15" s="65"/>
      <c r="ALZ15" s="65"/>
      <c r="AMA15" s="65"/>
      <c r="AMB15" s="65"/>
      <c r="AMC15" s="65"/>
      <c r="AMD15" s="65"/>
      <c r="AME15" s="65"/>
      <c r="AMF15" s="65"/>
      <c r="AMG15" s="65"/>
      <c r="AMH15" s="65"/>
      <c r="AMI15" s="65"/>
      <c r="AMJ15" s="65"/>
      <c r="AMK15" s="65"/>
    </row>
    <row r="16" spans="1:1025" s="1" customFormat="1" ht="24" customHeight="1" x14ac:dyDescent="0.25">
      <c r="A16" s="56">
        <v>2</v>
      </c>
      <c r="B16" s="57" t="s">
        <v>13</v>
      </c>
      <c r="C16" s="58" t="s">
        <v>49</v>
      </c>
      <c r="D16" s="57" t="s">
        <v>48</v>
      </c>
      <c r="E16" s="59">
        <v>105.9</v>
      </c>
      <c r="F16" s="60"/>
      <c r="G16" s="59"/>
      <c r="H16" s="66"/>
      <c r="I16" s="59">
        <v>0</v>
      </c>
      <c r="J16" s="61"/>
      <c r="K16" s="62">
        <f t="shared" si="0"/>
        <v>0</v>
      </c>
      <c r="L16" s="63">
        <f t="shared" si="1"/>
        <v>0</v>
      </c>
      <c r="M16" s="59">
        <f t="shared" si="2"/>
        <v>0</v>
      </c>
      <c r="N16" s="59"/>
      <c r="O16" s="59">
        <f t="shared" si="3"/>
        <v>0</v>
      </c>
      <c r="P16" s="62">
        <f>SUM(M16:O16)</f>
        <v>0</v>
      </c>
      <c r="R16" s="64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  <c r="IW16" s="65"/>
      <c r="IX16" s="65"/>
      <c r="IY16" s="65"/>
      <c r="IZ16" s="65"/>
      <c r="JA16" s="65"/>
      <c r="JB16" s="65"/>
      <c r="JC16" s="65"/>
      <c r="JD16" s="65"/>
      <c r="JE16" s="65"/>
      <c r="JF16" s="65"/>
      <c r="JG16" s="65"/>
      <c r="JH16" s="65"/>
      <c r="JI16" s="65"/>
      <c r="JJ16" s="65"/>
      <c r="JK16" s="65"/>
      <c r="JL16" s="65"/>
      <c r="JM16" s="65"/>
      <c r="JN16" s="65"/>
      <c r="JO16" s="65"/>
      <c r="JP16" s="65"/>
      <c r="JQ16" s="65"/>
      <c r="JR16" s="65"/>
      <c r="JS16" s="65"/>
      <c r="JT16" s="65"/>
      <c r="JU16" s="65"/>
      <c r="JV16" s="65"/>
      <c r="JW16" s="65"/>
      <c r="JX16" s="65"/>
      <c r="JY16" s="65"/>
      <c r="JZ16" s="65"/>
      <c r="KA16" s="65"/>
      <c r="KB16" s="65"/>
      <c r="KC16" s="65"/>
      <c r="KD16" s="65"/>
      <c r="KE16" s="65"/>
      <c r="KF16" s="65"/>
      <c r="KG16" s="65"/>
      <c r="KH16" s="65"/>
      <c r="KI16" s="65"/>
      <c r="KJ16" s="65"/>
      <c r="KK16" s="65"/>
      <c r="KL16" s="65"/>
      <c r="KM16" s="65"/>
      <c r="KN16" s="65"/>
      <c r="KO16" s="65"/>
      <c r="KP16" s="65"/>
      <c r="KQ16" s="65"/>
      <c r="KR16" s="65"/>
      <c r="KS16" s="65"/>
      <c r="KT16" s="65"/>
      <c r="KU16" s="65"/>
      <c r="KV16" s="65"/>
      <c r="KW16" s="65"/>
      <c r="KX16" s="65"/>
      <c r="KY16" s="65"/>
      <c r="KZ16" s="65"/>
      <c r="LA16" s="65"/>
      <c r="LB16" s="65"/>
      <c r="LC16" s="65"/>
      <c r="LD16" s="65"/>
      <c r="LE16" s="65"/>
      <c r="LF16" s="65"/>
      <c r="LG16" s="65"/>
      <c r="LH16" s="65"/>
      <c r="LI16" s="65"/>
      <c r="LJ16" s="65"/>
      <c r="LK16" s="65"/>
      <c r="LL16" s="65"/>
      <c r="LM16" s="65"/>
      <c r="LN16" s="65"/>
      <c r="LO16" s="65"/>
      <c r="LP16" s="65"/>
      <c r="LQ16" s="65"/>
      <c r="LR16" s="65"/>
      <c r="LS16" s="65"/>
      <c r="LT16" s="65"/>
      <c r="LU16" s="65"/>
      <c r="LV16" s="65"/>
      <c r="LW16" s="65"/>
      <c r="LX16" s="65"/>
      <c r="LY16" s="65"/>
      <c r="LZ16" s="65"/>
      <c r="MA16" s="65"/>
      <c r="MB16" s="65"/>
      <c r="MC16" s="65"/>
      <c r="MD16" s="65"/>
      <c r="ME16" s="65"/>
      <c r="MF16" s="65"/>
      <c r="MG16" s="65"/>
      <c r="MH16" s="65"/>
      <c r="MI16" s="65"/>
      <c r="MJ16" s="65"/>
      <c r="MK16" s="65"/>
      <c r="ML16" s="65"/>
      <c r="MM16" s="65"/>
      <c r="MN16" s="65"/>
      <c r="MO16" s="65"/>
      <c r="MP16" s="65"/>
      <c r="MQ16" s="65"/>
      <c r="MR16" s="65"/>
      <c r="MS16" s="65"/>
      <c r="MT16" s="65"/>
      <c r="MU16" s="65"/>
      <c r="MV16" s="65"/>
      <c r="MW16" s="65"/>
      <c r="MX16" s="65"/>
      <c r="MY16" s="65"/>
      <c r="MZ16" s="65"/>
      <c r="NA16" s="65"/>
      <c r="NB16" s="65"/>
      <c r="NC16" s="65"/>
      <c r="ND16" s="65"/>
      <c r="NE16" s="65"/>
      <c r="NF16" s="65"/>
      <c r="NG16" s="65"/>
      <c r="NH16" s="65"/>
      <c r="NI16" s="65"/>
      <c r="NJ16" s="65"/>
      <c r="NK16" s="65"/>
      <c r="NL16" s="65"/>
      <c r="NM16" s="65"/>
      <c r="NN16" s="65"/>
      <c r="NO16" s="65"/>
      <c r="NP16" s="65"/>
      <c r="NQ16" s="65"/>
      <c r="NR16" s="65"/>
      <c r="NS16" s="65"/>
      <c r="NT16" s="65"/>
      <c r="NU16" s="65"/>
      <c r="NV16" s="65"/>
      <c r="NW16" s="65"/>
      <c r="NX16" s="65"/>
      <c r="NY16" s="65"/>
      <c r="NZ16" s="65"/>
      <c r="OA16" s="65"/>
      <c r="OB16" s="65"/>
      <c r="OC16" s="65"/>
      <c r="OD16" s="65"/>
      <c r="OE16" s="65"/>
      <c r="OF16" s="65"/>
      <c r="OG16" s="65"/>
      <c r="OH16" s="65"/>
      <c r="OI16" s="65"/>
      <c r="OJ16" s="65"/>
      <c r="OK16" s="65"/>
      <c r="OL16" s="65"/>
      <c r="OM16" s="65"/>
      <c r="ON16" s="65"/>
      <c r="OO16" s="65"/>
      <c r="OP16" s="65"/>
      <c r="OQ16" s="65"/>
      <c r="OR16" s="65"/>
      <c r="OS16" s="65"/>
      <c r="OT16" s="65"/>
      <c r="OU16" s="65"/>
      <c r="OV16" s="65"/>
      <c r="OW16" s="65"/>
      <c r="OX16" s="65"/>
      <c r="OY16" s="65"/>
      <c r="OZ16" s="65"/>
      <c r="PA16" s="65"/>
      <c r="PB16" s="65"/>
      <c r="PC16" s="65"/>
      <c r="PD16" s="65"/>
      <c r="PE16" s="65"/>
      <c r="PF16" s="65"/>
      <c r="PG16" s="65"/>
      <c r="PH16" s="65"/>
      <c r="PI16" s="65"/>
      <c r="PJ16" s="65"/>
      <c r="PK16" s="65"/>
      <c r="PL16" s="65"/>
      <c r="PM16" s="65"/>
      <c r="PN16" s="65"/>
      <c r="PO16" s="65"/>
      <c r="PP16" s="65"/>
      <c r="PQ16" s="65"/>
      <c r="PR16" s="65"/>
      <c r="PS16" s="65"/>
      <c r="PT16" s="65"/>
      <c r="PU16" s="65"/>
      <c r="PV16" s="65"/>
      <c r="PW16" s="65"/>
      <c r="PX16" s="65"/>
      <c r="PY16" s="65"/>
      <c r="PZ16" s="65"/>
      <c r="QA16" s="65"/>
      <c r="QB16" s="65"/>
      <c r="QC16" s="65"/>
      <c r="QD16" s="65"/>
      <c r="QE16" s="65"/>
      <c r="QF16" s="65"/>
      <c r="QG16" s="65"/>
      <c r="QH16" s="65"/>
      <c r="QI16" s="65"/>
      <c r="QJ16" s="65"/>
      <c r="QK16" s="65"/>
      <c r="QL16" s="65"/>
      <c r="QM16" s="65"/>
      <c r="QN16" s="65"/>
      <c r="QO16" s="65"/>
      <c r="QP16" s="65"/>
      <c r="QQ16" s="65"/>
      <c r="QR16" s="65"/>
      <c r="QS16" s="65"/>
      <c r="QT16" s="65"/>
      <c r="QU16" s="65"/>
      <c r="QV16" s="65"/>
      <c r="QW16" s="65"/>
      <c r="QX16" s="65"/>
      <c r="QY16" s="65"/>
      <c r="QZ16" s="65"/>
      <c r="RA16" s="65"/>
      <c r="RB16" s="65"/>
      <c r="RC16" s="65"/>
      <c r="RD16" s="65"/>
      <c r="RE16" s="65"/>
      <c r="RF16" s="65"/>
      <c r="RG16" s="65"/>
      <c r="RH16" s="65"/>
      <c r="RI16" s="65"/>
      <c r="RJ16" s="65"/>
      <c r="RK16" s="65"/>
      <c r="RL16" s="65"/>
      <c r="RM16" s="65"/>
      <c r="RN16" s="65"/>
      <c r="RO16" s="65"/>
      <c r="RP16" s="65"/>
      <c r="RQ16" s="65"/>
      <c r="RR16" s="65"/>
      <c r="RS16" s="65"/>
      <c r="RT16" s="65"/>
      <c r="RU16" s="65"/>
      <c r="RV16" s="65"/>
      <c r="RW16" s="65"/>
      <c r="RX16" s="65"/>
      <c r="RY16" s="65"/>
      <c r="RZ16" s="65"/>
      <c r="SA16" s="65"/>
      <c r="SB16" s="65"/>
      <c r="SC16" s="65"/>
      <c r="SD16" s="65"/>
      <c r="SE16" s="65"/>
      <c r="SF16" s="65"/>
      <c r="SG16" s="65"/>
      <c r="SH16" s="65"/>
      <c r="SI16" s="65"/>
      <c r="SJ16" s="65"/>
      <c r="SK16" s="65"/>
      <c r="SL16" s="65"/>
      <c r="SM16" s="65"/>
      <c r="SN16" s="65"/>
      <c r="SO16" s="65"/>
      <c r="SP16" s="65"/>
      <c r="SQ16" s="65"/>
      <c r="SR16" s="65"/>
      <c r="SS16" s="65"/>
      <c r="ST16" s="65"/>
      <c r="SU16" s="65"/>
      <c r="SV16" s="65"/>
      <c r="SW16" s="65"/>
      <c r="SX16" s="65"/>
      <c r="SY16" s="65"/>
      <c r="SZ16" s="65"/>
      <c r="TA16" s="65"/>
      <c r="TB16" s="65"/>
      <c r="TC16" s="65"/>
      <c r="TD16" s="65"/>
      <c r="TE16" s="65"/>
      <c r="TF16" s="65"/>
      <c r="TG16" s="65"/>
      <c r="TH16" s="65"/>
      <c r="TI16" s="65"/>
      <c r="TJ16" s="65"/>
      <c r="TK16" s="65"/>
      <c r="TL16" s="65"/>
      <c r="TM16" s="65"/>
      <c r="TN16" s="65"/>
      <c r="TO16" s="65"/>
      <c r="TP16" s="65"/>
      <c r="TQ16" s="65"/>
      <c r="TR16" s="65"/>
      <c r="TS16" s="65"/>
      <c r="TT16" s="65"/>
      <c r="TU16" s="65"/>
      <c r="TV16" s="65"/>
      <c r="TW16" s="65"/>
      <c r="TX16" s="65"/>
      <c r="TY16" s="65"/>
      <c r="TZ16" s="65"/>
      <c r="UA16" s="65"/>
      <c r="UB16" s="65"/>
      <c r="UC16" s="65"/>
      <c r="UD16" s="65"/>
      <c r="UE16" s="65"/>
      <c r="UF16" s="65"/>
      <c r="UG16" s="65"/>
      <c r="UH16" s="65"/>
      <c r="UI16" s="65"/>
      <c r="UJ16" s="65"/>
      <c r="UK16" s="65"/>
      <c r="UL16" s="65"/>
      <c r="UM16" s="65"/>
      <c r="UN16" s="65"/>
      <c r="UO16" s="65"/>
      <c r="UP16" s="65"/>
      <c r="UQ16" s="65"/>
      <c r="UR16" s="65"/>
      <c r="US16" s="65"/>
      <c r="UT16" s="65"/>
      <c r="UU16" s="65"/>
      <c r="UV16" s="65"/>
      <c r="UW16" s="65"/>
      <c r="UX16" s="65"/>
      <c r="UY16" s="65"/>
      <c r="UZ16" s="65"/>
      <c r="VA16" s="65"/>
      <c r="VB16" s="65"/>
      <c r="VC16" s="65"/>
      <c r="VD16" s="65"/>
      <c r="VE16" s="65"/>
      <c r="VF16" s="65"/>
      <c r="VG16" s="65"/>
      <c r="VH16" s="65"/>
      <c r="VI16" s="65"/>
      <c r="VJ16" s="65"/>
      <c r="VK16" s="65"/>
      <c r="VL16" s="65"/>
      <c r="VM16" s="65"/>
      <c r="VN16" s="65"/>
      <c r="VO16" s="65"/>
      <c r="VP16" s="65"/>
      <c r="VQ16" s="65"/>
      <c r="VR16" s="65"/>
      <c r="VS16" s="65"/>
      <c r="VT16" s="65"/>
      <c r="VU16" s="65"/>
      <c r="VV16" s="65"/>
      <c r="VW16" s="65"/>
      <c r="VX16" s="65"/>
      <c r="VY16" s="65"/>
      <c r="VZ16" s="65"/>
      <c r="WA16" s="65"/>
      <c r="WB16" s="65"/>
      <c r="WC16" s="65"/>
      <c r="WD16" s="65"/>
      <c r="WE16" s="65"/>
      <c r="WF16" s="65"/>
      <c r="WG16" s="65"/>
      <c r="WH16" s="65"/>
      <c r="WI16" s="65"/>
      <c r="WJ16" s="65"/>
      <c r="WK16" s="65"/>
      <c r="WL16" s="65"/>
      <c r="WM16" s="65"/>
      <c r="WN16" s="65"/>
      <c r="WO16" s="65"/>
      <c r="WP16" s="65"/>
      <c r="WQ16" s="65"/>
      <c r="WR16" s="65"/>
      <c r="WS16" s="65"/>
      <c r="WT16" s="65"/>
      <c r="WU16" s="65"/>
      <c r="WV16" s="65"/>
      <c r="WW16" s="65"/>
      <c r="WX16" s="65"/>
      <c r="WY16" s="65"/>
      <c r="WZ16" s="65"/>
      <c r="XA16" s="65"/>
      <c r="XB16" s="65"/>
      <c r="XC16" s="65"/>
      <c r="XD16" s="65"/>
      <c r="XE16" s="65"/>
      <c r="XF16" s="65"/>
      <c r="XG16" s="65"/>
      <c r="XH16" s="65"/>
      <c r="XI16" s="65"/>
      <c r="XJ16" s="65"/>
      <c r="XK16" s="65"/>
      <c r="XL16" s="65"/>
      <c r="XM16" s="65"/>
      <c r="XN16" s="65"/>
      <c r="XO16" s="65"/>
      <c r="XP16" s="65"/>
      <c r="XQ16" s="65"/>
      <c r="XR16" s="65"/>
      <c r="XS16" s="65"/>
      <c r="XT16" s="65"/>
      <c r="XU16" s="65"/>
      <c r="XV16" s="65"/>
      <c r="XW16" s="65"/>
      <c r="XX16" s="65"/>
      <c r="XY16" s="65"/>
      <c r="XZ16" s="65"/>
      <c r="YA16" s="65"/>
      <c r="YB16" s="65"/>
      <c r="YC16" s="65"/>
      <c r="YD16" s="65"/>
      <c r="YE16" s="65"/>
      <c r="YF16" s="65"/>
      <c r="YG16" s="65"/>
      <c r="YH16" s="65"/>
      <c r="YI16" s="65"/>
      <c r="YJ16" s="65"/>
      <c r="YK16" s="65"/>
      <c r="YL16" s="65"/>
      <c r="YM16" s="65"/>
      <c r="YN16" s="65"/>
      <c r="YO16" s="65"/>
      <c r="YP16" s="65"/>
      <c r="YQ16" s="65"/>
      <c r="YR16" s="65"/>
      <c r="YS16" s="65"/>
      <c r="YT16" s="65"/>
      <c r="YU16" s="65"/>
      <c r="YV16" s="65"/>
      <c r="YW16" s="65"/>
      <c r="YX16" s="65"/>
      <c r="YY16" s="65"/>
      <c r="YZ16" s="65"/>
      <c r="ZA16" s="65"/>
      <c r="ZB16" s="65"/>
      <c r="ZC16" s="65"/>
      <c r="ZD16" s="65"/>
      <c r="ZE16" s="65"/>
      <c r="ZF16" s="65"/>
      <c r="ZG16" s="65"/>
      <c r="ZH16" s="65"/>
      <c r="ZI16" s="65"/>
      <c r="ZJ16" s="65"/>
      <c r="ZK16" s="65"/>
      <c r="ZL16" s="65"/>
      <c r="ZM16" s="65"/>
      <c r="ZN16" s="65"/>
      <c r="ZO16" s="65"/>
      <c r="ZP16" s="65"/>
      <c r="ZQ16" s="65"/>
      <c r="ZR16" s="65"/>
      <c r="ZS16" s="65"/>
      <c r="ZT16" s="65"/>
      <c r="ZU16" s="65"/>
      <c r="ZV16" s="65"/>
      <c r="ZW16" s="65"/>
      <c r="ZX16" s="65"/>
      <c r="ZY16" s="65"/>
      <c r="ZZ16" s="65"/>
      <c r="AAA16" s="65"/>
      <c r="AAB16" s="65"/>
      <c r="AAC16" s="65"/>
      <c r="AAD16" s="65"/>
      <c r="AAE16" s="65"/>
      <c r="AAF16" s="65"/>
      <c r="AAG16" s="65"/>
      <c r="AAH16" s="65"/>
      <c r="AAI16" s="65"/>
      <c r="AAJ16" s="65"/>
      <c r="AAK16" s="65"/>
      <c r="AAL16" s="65"/>
      <c r="AAM16" s="65"/>
      <c r="AAN16" s="65"/>
      <c r="AAO16" s="65"/>
      <c r="AAP16" s="65"/>
      <c r="AAQ16" s="65"/>
      <c r="AAR16" s="65"/>
      <c r="AAS16" s="65"/>
      <c r="AAT16" s="65"/>
      <c r="AAU16" s="65"/>
      <c r="AAV16" s="65"/>
      <c r="AAW16" s="65"/>
      <c r="AAX16" s="65"/>
      <c r="AAY16" s="65"/>
      <c r="AAZ16" s="65"/>
      <c r="ABA16" s="65"/>
      <c r="ABB16" s="65"/>
      <c r="ABC16" s="65"/>
      <c r="ABD16" s="65"/>
      <c r="ABE16" s="65"/>
      <c r="ABF16" s="65"/>
      <c r="ABG16" s="65"/>
      <c r="ABH16" s="65"/>
      <c r="ABI16" s="65"/>
      <c r="ABJ16" s="65"/>
      <c r="ABK16" s="65"/>
      <c r="ABL16" s="65"/>
      <c r="ABM16" s="65"/>
      <c r="ABN16" s="65"/>
      <c r="ABO16" s="65"/>
      <c r="ABP16" s="65"/>
      <c r="ABQ16" s="65"/>
      <c r="ABR16" s="65"/>
      <c r="ABS16" s="65"/>
      <c r="ABT16" s="65"/>
      <c r="ABU16" s="65"/>
      <c r="ABV16" s="65"/>
      <c r="ABW16" s="65"/>
      <c r="ABX16" s="65"/>
      <c r="ABY16" s="65"/>
      <c r="ABZ16" s="65"/>
      <c r="ACA16" s="65"/>
      <c r="ACB16" s="65"/>
      <c r="ACC16" s="65"/>
      <c r="ACD16" s="65"/>
      <c r="ACE16" s="65"/>
      <c r="ACF16" s="65"/>
      <c r="ACG16" s="65"/>
      <c r="ACH16" s="65"/>
      <c r="ACI16" s="65"/>
      <c r="ACJ16" s="65"/>
      <c r="ACK16" s="65"/>
      <c r="ACL16" s="65"/>
      <c r="ACM16" s="65"/>
      <c r="ACN16" s="65"/>
      <c r="ACO16" s="65"/>
      <c r="ACP16" s="65"/>
      <c r="ACQ16" s="65"/>
      <c r="ACR16" s="65"/>
      <c r="ACS16" s="65"/>
      <c r="ACT16" s="65"/>
      <c r="ACU16" s="65"/>
      <c r="ACV16" s="65"/>
      <c r="ACW16" s="65"/>
      <c r="ACX16" s="65"/>
      <c r="ACY16" s="65"/>
      <c r="ACZ16" s="65"/>
      <c r="ADA16" s="65"/>
      <c r="ADB16" s="65"/>
      <c r="ADC16" s="65"/>
      <c r="ADD16" s="65"/>
      <c r="ADE16" s="65"/>
      <c r="ADF16" s="65"/>
      <c r="ADG16" s="65"/>
      <c r="ADH16" s="65"/>
      <c r="ADI16" s="65"/>
      <c r="ADJ16" s="65"/>
      <c r="ADK16" s="65"/>
      <c r="ADL16" s="65"/>
      <c r="ADM16" s="65"/>
      <c r="ADN16" s="65"/>
      <c r="ADO16" s="65"/>
      <c r="ADP16" s="65"/>
      <c r="ADQ16" s="65"/>
      <c r="ADR16" s="65"/>
      <c r="ADS16" s="65"/>
      <c r="ADT16" s="65"/>
      <c r="ADU16" s="65"/>
      <c r="ADV16" s="65"/>
      <c r="ADW16" s="65"/>
      <c r="ADX16" s="65"/>
      <c r="ADY16" s="65"/>
      <c r="ADZ16" s="65"/>
      <c r="AEA16" s="65"/>
      <c r="AEB16" s="65"/>
      <c r="AEC16" s="65"/>
      <c r="AED16" s="65"/>
      <c r="AEE16" s="65"/>
      <c r="AEF16" s="65"/>
      <c r="AEG16" s="65"/>
      <c r="AEH16" s="65"/>
      <c r="AEI16" s="65"/>
      <c r="AEJ16" s="65"/>
      <c r="AEK16" s="65"/>
      <c r="AEL16" s="65"/>
      <c r="AEM16" s="65"/>
      <c r="AEN16" s="65"/>
      <c r="AEO16" s="65"/>
      <c r="AEP16" s="65"/>
      <c r="AEQ16" s="65"/>
      <c r="AER16" s="65"/>
      <c r="AES16" s="65"/>
      <c r="AET16" s="65"/>
      <c r="AEU16" s="65"/>
      <c r="AEV16" s="65"/>
      <c r="AEW16" s="65"/>
      <c r="AEX16" s="65"/>
      <c r="AEY16" s="65"/>
      <c r="AEZ16" s="65"/>
      <c r="AFA16" s="65"/>
      <c r="AFB16" s="65"/>
      <c r="AFC16" s="65"/>
      <c r="AFD16" s="65"/>
      <c r="AFE16" s="65"/>
      <c r="AFF16" s="65"/>
      <c r="AFG16" s="65"/>
      <c r="AFH16" s="65"/>
      <c r="AFI16" s="65"/>
      <c r="AFJ16" s="65"/>
      <c r="AFK16" s="65"/>
      <c r="AFL16" s="65"/>
      <c r="AFM16" s="65"/>
      <c r="AFN16" s="65"/>
      <c r="AFO16" s="65"/>
      <c r="AFP16" s="65"/>
      <c r="AFQ16" s="65"/>
      <c r="AFR16" s="65"/>
      <c r="AFS16" s="65"/>
      <c r="AFT16" s="65"/>
      <c r="AFU16" s="65"/>
      <c r="AFV16" s="65"/>
      <c r="AFW16" s="65"/>
      <c r="AFX16" s="65"/>
      <c r="AFY16" s="65"/>
      <c r="AFZ16" s="65"/>
      <c r="AGA16" s="65"/>
      <c r="AGB16" s="65"/>
      <c r="AGC16" s="65"/>
      <c r="AGD16" s="65"/>
      <c r="AGE16" s="65"/>
      <c r="AGF16" s="65"/>
      <c r="AGG16" s="65"/>
      <c r="AGH16" s="65"/>
      <c r="AGI16" s="65"/>
      <c r="AGJ16" s="65"/>
      <c r="AGK16" s="65"/>
      <c r="AGL16" s="65"/>
      <c r="AGM16" s="65"/>
      <c r="AGN16" s="65"/>
      <c r="AGO16" s="65"/>
      <c r="AGP16" s="65"/>
      <c r="AGQ16" s="65"/>
      <c r="AGR16" s="65"/>
      <c r="AGS16" s="65"/>
      <c r="AGT16" s="65"/>
      <c r="AGU16" s="65"/>
      <c r="AGV16" s="65"/>
      <c r="AGW16" s="65"/>
      <c r="AGX16" s="65"/>
      <c r="AGY16" s="65"/>
      <c r="AGZ16" s="65"/>
      <c r="AHA16" s="65"/>
      <c r="AHB16" s="65"/>
      <c r="AHC16" s="65"/>
      <c r="AHD16" s="65"/>
      <c r="AHE16" s="65"/>
      <c r="AHF16" s="65"/>
      <c r="AHG16" s="65"/>
      <c r="AHH16" s="65"/>
      <c r="AHI16" s="65"/>
      <c r="AHJ16" s="65"/>
      <c r="AHK16" s="65"/>
      <c r="AHL16" s="65"/>
      <c r="AHM16" s="65"/>
      <c r="AHN16" s="65"/>
      <c r="AHO16" s="65"/>
      <c r="AHP16" s="65"/>
      <c r="AHQ16" s="65"/>
      <c r="AHR16" s="65"/>
      <c r="AHS16" s="65"/>
      <c r="AHT16" s="65"/>
      <c r="AHU16" s="65"/>
      <c r="AHV16" s="65"/>
      <c r="AHW16" s="65"/>
      <c r="AHX16" s="65"/>
      <c r="AHY16" s="65"/>
      <c r="AHZ16" s="65"/>
      <c r="AIA16" s="65"/>
      <c r="AIB16" s="65"/>
      <c r="AIC16" s="65"/>
      <c r="AID16" s="65"/>
      <c r="AIE16" s="65"/>
      <c r="AIF16" s="65"/>
      <c r="AIG16" s="65"/>
      <c r="AIH16" s="65"/>
      <c r="AII16" s="65"/>
      <c r="AIJ16" s="65"/>
      <c r="AIK16" s="65"/>
      <c r="AIL16" s="65"/>
      <c r="AIM16" s="65"/>
      <c r="AIN16" s="65"/>
      <c r="AIO16" s="65"/>
      <c r="AIP16" s="65"/>
      <c r="AIQ16" s="65"/>
      <c r="AIR16" s="65"/>
      <c r="AIS16" s="65"/>
      <c r="AIT16" s="65"/>
      <c r="AIU16" s="65"/>
      <c r="AIV16" s="65"/>
      <c r="AIW16" s="65"/>
      <c r="AIX16" s="65"/>
      <c r="AIY16" s="65"/>
      <c r="AIZ16" s="65"/>
      <c r="AJA16" s="65"/>
      <c r="AJB16" s="65"/>
      <c r="AJC16" s="65"/>
      <c r="AJD16" s="65"/>
      <c r="AJE16" s="65"/>
      <c r="AJF16" s="65"/>
      <c r="AJG16" s="65"/>
      <c r="AJH16" s="65"/>
      <c r="AJI16" s="65"/>
      <c r="AJJ16" s="65"/>
      <c r="AJK16" s="65"/>
      <c r="AJL16" s="65"/>
      <c r="AJM16" s="65"/>
      <c r="AJN16" s="65"/>
      <c r="AJO16" s="65"/>
      <c r="AJP16" s="65"/>
      <c r="AJQ16" s="65"/>
      <c r="AJR16" s="65"/>
      <c r="AJS16" s="65"/>
      <c r="AJT16" s="65"/>
      <c r="AJU16" s="65"/>
      <c r="AJV16" s="65"/>
      <c r="AJW16" s="65"/>
      <c r="AJX16" s="65"/>
      <c r="AJY16" s="65"/>
      <c r="AJZ16" s="65"/>
      <c r="AKA16" s="65"/>
      <c r="AKB16" s="65"/>
      <c r="AKC16" s="65"/>
      <c r="AKD16" s="65"/>
      <c r="AKE16" s="65"/>
      <c r="AKF16" s="65"/>
      <c r="AKG16" s="65"/>
      <c r="AKH16" s="65"/>
      <c r="AKI16" s="65"/>
      <c r="AKJ16" s="65"/>
      <c r="AKK16" s="65"/>
      <c r="AKL16" s="65"/>
      <c r="AKM16" s="65"/>
      <c r="AKN16" s="65"/>
      <c r="AKO16" s="65"/>
      <c r="AKP16" s="65"/>
      <c r="AKQ16" s="65"/>
      <c r="AKR16" s="65"/>
      <c r="AKS16" s="65"/>
      <c r="AKT16" s="65"/>
      <c r="AKU16" s="65"/>
      <c r="AKV16" s="65"/>
      <c r="AKW16" s="65"/>
      <c r="AKX16" s="65"/>
      <c r="AKY16" s="65"/>
      <c r="AKZ16" s="65"/>
      <c r="ALA16" s="65"/>
      <c r="ALB16" s="65"/>
      <c r="ALC16" s="65"/>
      <c r="ALD16" s="65"/>
      <c r="ALE16" s="65"/>
      <c r="ALF16" s="65"/>
      <c r="ALG16" s="65"/>
      <c r="ALH16" s="65"/>
      <c r="ALI16" s="65"/>
      <c r="ALJ16" s="65"/>
      <c r="ALK16" s="65"/>
      <c r="ALL16" s="65"/>
      <c r="ALM16" s="65"/>
      <c r="ALN16" s="65"/>
      <c r="ALO16" s="65"/>
      <c r="ALP16" s="65"/>
      <c r="ALQ16" s="65"/>
      <c r="ALR16" s="65"/>
      <c r="ALS16" s="65"/>
      <c r="ALT16" s="65"/>
      <c r="ALU16" s="65"/>
      <c r="ALV16" s="65"/>
      <c r="ALW16" s="65"/>
      <c r="ALX16" s="65"/>
      <c r="ALY16" s="65"/>
      <c r="ALZ16" s="65"/>
      <c r="AMA16" s="65"/>
      <c r="AMB16" s="65"/>
      <c r="AMC16" s="65"/>
      <c r="AMD16" s="65"/>
      <c r="AME16" s="65"/>
      <c r="AMF16" s="65"/>
      <c r="AMG16" s="65"/>
      <c r="AMH16" s="65"/>
      <c r="AMI16" s="65"/>
      <c r="AMJ16" s="65"/>
      <c r="AMK16" s="65"/>
    </row>
    <row r="17" spans="1:18" s="65" customFormat="1" ht="23.85" customHeight="1" x14ac:dyDescent="0.25">
      <c r="A17" s="56">
        <v>3</v>
      </c>
      <c r="B17" s="57" t="s">
        <v>13</v>
      </c>
      <c r="C17" s="58" t="s">
        <v>50</v>
      </c>
      <c r="D17" s="57" t="s">
        <v>48</v>
      </c>
      <c r="E17" s="59">
        <v>46.95</v>
      </c>
      <c r="F17" s="60"/>
      <c r="G17" s="59"/>
      <c r="H17" s="66"/>
      <c r="I17" s="59">
        <v>0</v>
      </c>
      <c r="J17" s="61"/>
      <c r="K17" s="62">
        <f t="shared" si="0"/>
        <v>0</v>
      </c>
      <c r="L17" s="63">
        <f t="shared" si="1"/>
        <v>0</v>
      </c>
      <c r="M17" s="59">
        <f t="shared" si="2"/>
        <v>0</v>
      </c>
      <c r="N17" s="59">
        <f t="shared" ref="N17:N37" si="4">ROUND(E17*I17,2)</f>
        <v>0</v>
      </c>
      <c r="O17" s="59">
        <f t="shared" si="3"/>
        <v>0</v>
      </c>
      <c r="P17" s="62">
        <f>SUM(M17:O17)</f>
        <v>0</v>
      </c>
      <c r="Q17" s="1"/>
      <c r="R17" s="64"/>
    </row>
    <row r="18" spans="1:18" s="65" customFormat="1" ht="13.5" customHeight="1" x14ac:dyDescent="0.25">
      <c r="A18" s="56">
        <v>5</v>
      </c>
      <c r="B18" s="57" t="s">
        <v>13</v>
      </c>
      <c r="C18" s="67" t="s">
        <v>51</v>
      </c>
      <c r="D18" s="57" t="s">
        <v>52</v>
      </c>
      <c r="E18" s="59">
        <v>2.5099999999999998</v>
      </c>
      <c r="F18" s="60"/>
      <c r="G18" s="59"/>
      <c r="H18" s="60"/>
      <c r="I18" s="59"/>
      <c r="J18" s="61"/>
      <c r="K18" s="62">
        <f t="shared" si="0"/>
        <v>0</v>
      </c>
      <c r="L18" s="63">
        <f t="shared" si="1"/>
        <v>0</v>
      </c>
      <c r="M18" s="59">
        <f t="shared" si="2"/>
        <v>0</v>
      </c>
      <c r="N18" s="59">
        <f t="shared" si="4"/>
        <v>0</v>
      </c>
      <c r="O18" s="59">
        <f t="shared" si="3"/>
        <v>0</v>
      </c>
      <c r="P18" s="62">
        <f>SUM(M18:O18)</f>
        <v>0</v>
      </c>
      <c r="Q18" s="1"/>
      <c r="R18" s="64"/>
    </row>
    <row r="19" spans="1:18" s="65" customFormat="1" ht="13.5" customHeight="1" x14ac:dyDescent="0.25">
      <c r="A19" s="56"/>
      <c r="B19" s="57"/>
      <c r="C19" s="68" t="s">
        <v>53</v>
      </c>
      <c r="D19" s="57" t="s">
        <v>48</v>
      </c>
      <c r="E19" s="59">
        <v>10.06</v>
      </c>
      <c r="F19" s="60"/>
      <c r="G19" s="59"/>
      <c r="H19" s="60"/>
      <c r="I19" s="59"/>
      <c r="J19" s="61"/>
      <c r="K19" s="62">
        <f t="shared" si="0"/>
        <v>0</v>
      </c>
      <c r="L19" s="63">
        <f t="shared" si="1"/>
        <v>0</v>
      </c>
      <c r="M19" s="59">
        <f t="shared" si="2"/>
        <v>0</v>
      </c>
      <c r="N19" s="59">
        <f t="shared" si="4"/>
        <v>0</v>
      </c>
      <c r="O19" s="59">
        <f t="shared" si="3"/>
        <v>0</v>
      </c>
      <c r="P19" s="62">
        <f>SUM(M19:O19)</f>
        <v>0</v>
      </c>
      <c r="Q19" s="1"/>
      <c r="R19" s="64"/>
    </row>
    <row r="20" spans="1:18" s="65" customFormat="1" ht="13.5" customHeight="1" x14ac:dyDescent="0.25">
      <c r="A20" s="56"/>
      <c r="B20" s="57"/>
      <c r="C20" s="67" t="s">
        <v>54</v>
      </c>
      <c r="D20" s="57" t="s">
        <v>48</v>
      </c>
      <c r="E20" s="59">
        <v>11.93</v>
      </c>
      <c r="F20" s="60"/>
      <c r="G20" s="59"/>
      <c r="H20" s="60"/>
      <c r="I20" s="59"/>
      <c r="J20" s="61"/>
      <c r="K20" s="62">
        <f t="shared" si="0"/>
        <v>0</v>
      </c>
      <c r="L20" s="63">
        <f t="shared" si="1"/>
        <v>0</v>
      </c>
      <c r="M20" s="59">
        <f t="shared" si="2"/>
        <v>0</v>
      </c>
      <c r="N20" s="59">
        <f t="shared" si="4"/>
        <v>0</v>
      </c>
      <c r="O20" s="59">
        <f t="shared" si="3"/>
        <v>0</v>
      </c>
      <c r="P20" s="62"/>
      <c r="Q20" s="1"/>
      <c r="R20" s="64"/>
    </row>
    <row r="21" spans="1:18" s="65" customFormat="1" ht="13.5" customHeight="1" x14ac:dyDescent="0.25">
      <c r="A21" s="56"/>
      <c r="B21" s="57"/>
      <c r="C21" s="67" t="s">
        <v>55</v>
      </c>
      <c r="D21" s="57" t="s">
        <v>48</v>
      </c>
      <c r="E21" s="59">
        <v>152.85</v>
      </c>
      <c r="F21" s="60"/>
      <c r="G21" s="59"/>
      <c r="H21" s="60"/>
      <c r="I21" s="59"/>
      <c r="J21" s="61"/>
      <c r="K21" s="62">
        <f t="shared" si="0"/>
        <v>0</v>
      </c>
      <c r="L21" s="63">
        <f t="shared" si="1"/>
        <v>0</v>
      </c>
      <c r="M21" s="59">
        <f t="shared" si="2"/>
        <v>0</v>
      </c>
      <c r="N21" s="59">
        <f t="shared" si="4"/>
        <v>0</v>
      </c>
      <c r="O21" s="59">
        <f t="shared" si="3"/>
        <v>0</v>
      </c>
      <c r="P21" s="62">
        <f t="shared" ref="P21:P38" si="5">SUM(M21:O21)</f>
        <v>0</v>
      </c>
      <c r="Q21" s="1"/>
      <c r="R21" s="64"/>
    </row>
    <row r="22" spans="1:18" s="65" customFormat="1" ht="22.35" customHeight="1" x14ac:dyDescent="0.25">
      <c r="A22" s="56"/>
      <c r="B22" s="57"/>
      <c r="C22" s="58" t="s">
        <v>56</v>
      </c>
      <c r="D22" s="57" t="s">
        <v>57</v>
      </c>
      <c r="E22" s="59">
        <v>51.8</v>
      </c>
      <c r="F22" s="60"/>
      <c r="G22" s="59"/>
      <c r="H22" s="60"/>
      <c r="I22" s="59"/>
      <c r="J22" s="61"/>
      <c r="K22" s="62">
        <f t="shared" si="0"/>
        <v>0</v>
      </c>
      <c r="L22" s="63">
        <f t="shared" si="1"/>
        <v>0</v>
      </c>
      <c r="M22" s="59">
        <f t="shared" si="2"/>
        <v>0</v>
      </c>
      <c r="N22" s="59">
        <f t="shared" si="4"/>
        <v>0</v>
      </c>
      <c r="O22" s="59">
        <f t="shared" si="3"/>
        <v>0</v>
      </c>
      <c r="P22" s="62">
        <f t="shared" si="5"/>
        <v>0</v>
      </c>
      <c r="Q22" s="1"/>
      <c r="R22" s="64"/>
    </row>
    <row r="23" spans="1:18" s="65" customFormat="1" ht="23.1" customHeight="1" x14ac:dyDescent="0.25">
      <c r="A23" s="56"/>
      <c r="B23" s="57"/>
      <c r="C23" s="58" t="s">
        <v>58</v>
      </c>
      <c r="D23" s="57" t="s">
        <v>48</v>
      </c>
      <c r="E23" s="59">
        <v>105.9</v>
      </c>
      <c r="F23" s="60"/>
      <c r="G23" s="59"/>
      <c r="H23" s="60"/>
      <c r="I23" s="59"/>
      <c r="J23" s="61"/>
      <c r="K23" s="62">
        <f t="shared" si="0"/>
        <v>0</v>
      </c>
      <c r="L23" s="63">
        <f t="shared" si="1"/>
        <v>0</v>
      </c>
      <c r="M23" s="59">
        <f t="shared" si="2"/>
        <v>0</v>
      </c>
      <c r="N23" s="59">
        <f t="shared" si="4"/>
        <v>0</v>
      </c>
      <c r="O23" s="59">
        <f t="shared" si="3"/>
        <v>0</v>
      </c>
      <c r="P23" s="62">
        <f t="shared" si="5"/>
        <v>0</v>
      </c>
      <c r="Q23" s="1"/>
      <c r="R23" s="64"/>
    </row>
    <row r="24" spans="1:18" s="65" customFormat="1" ht="24.6" customHeight="1" x14ac:dyDescent="0.25">
      <c r="A24" s="56"/>
      <c r="B24" s="57"/>
      <c r="C24" s="58" t="s">
        <v>59</v>
      </c>
      <c r="D24" s="57" t="s">
        <v>48</v>
      </c>
      <c r="E24" s="59">
        <v>40.24</v>
      </c>
      <c r="F24" s="60"/>
      <c r="G24" s="59"/>
      <c r="H24" s="60"/>
      <c r="I24" s="59"/>
      <c r="J24" s="61"/>
      <c r="K24" s="62">
        <f t="shared" si="0"/>
        <v>0</v>
      </c>
      <c r="L24" s="63">
        <f t="shared" si="1"/>
        <v>0</v>
      </c>
      <c r="M24" s="59">
        <f t="shared" si="2"/>
        <v>0</v>
      </c>
      <c r="N24" s="59">
        <f t="shared" si="4"/>
        <v>0</v>
      </c>
      <c r="O24" s="59">
        <f t="shared" si="3"/>
        <v>0</v>
      </c>
      <c r="P24" s="62">
        <f t="shared" si="5"/>
        <v>0</v>
      </c>
      <c r="Q24" s="1"/>
      <c r="R24" s="64"/>
    </row>
    <row r="25" spans="1:18" s="65" customFormat="1" ht="13.5" customHeight="1" x14ac:dyDescent="0.25">
      <c r="A25" s="56"/>
      <c r="B25" s="57"/>
      <c r="C25" s="67" t="s">
        <v>55</v>
      </c>
      <c r="D25" s="57" t="s">
        <v>48</v>
      </c>
      <c r="E25" s="59">
        <v>152.85</v>
      </c>
      <c r="F25" s="60"/>
      <c r="G25" s="59"/>
      <c r="H25" s="60"/>
      <c r="I25" s="59"/>
      <c r="J25" s="61"/>
      <c r="K25" s="62">
        <f t="shared" si="0"/>
        <v>0</v>
      </c>
      <c r="L25" s="63">
        <f t="shared" si="1"/>
        <v>0</v>
      </c>
      <c r="M25" s="59">
        <f t="shared" si="2"/>
        <v>0</v>
      </c>
      <c r="N25" s="59">
        <f t="shared" si="4"/>
        <v>0</v>
      </c>
      <c r="O25" s="59">
        <f t="shared" si="3"/>
        <v>0</v>
      </c>
      <c r="P25" s="62">
        <f t="shared" si="5"/>
        <v>0</v>
      </c>
      <c r="Q25" s="1"/>
      <c r="R25" s="64"/>
    </row>
    <row r="26" spans="1:18" s="65" customFormat="1" ht="13.5" customHeight="1" x14ac:dyDescent="0.25">
      <c r="A26" s="56"/>
      <c r="B26" s="57"/>
      <c r="C26" s="67" t="s">
        <v>60</v>
      </c>
      <c r="D26" s="57" t="s">
        <v>48</v>
      </c>
      <c r="E26" s="59">
        <v>105.9</v>
      </c>
      <c r="F26" s="60"/>
      <c r="G26" s="59"/>
      <c r="H26" s="60"/>
      <c r="I26" s="59"/>
      <c r="J26" s="61"/>
      <c r="K26" s="62">
        <f t="shared" si="0"/>
        <v>0</v>
      </c>
      <c r="L26" s="63">
        <f t="shared" si="1"/>
        <v>0</v>
      </c>
      <c r="M26" s="59">
        <f t="shared" si="2"/>
        <v>0</v>
      </c>
      <c r="N26" s="59">
        <f t="shared" si="4"/>
        <v>0</v>
      </c>
      <c r="O26" s="59">
        <f t="shared" si="3"/>
        <v>0</v>
      </c>
      <c r="P26" s="62">
        <f t="shared" si="5"/>
        <v>0</v>
      </c>
      <c r="Q26" s="1"/>
      <c r="R26" s="64"/>
    </row>
    <row r="27" spans="1:18" s="65" customFormat="1" ht="13.5" customHeight="1" x14ac:dyDescent="0.25">
      <c r="A27" s="56"/>
      <c r="B27" s="57"/>
      <c r="C27" s="67" t="s">
        <v>61</v>
      </c>
      <c r="D27" s="57" t="s">
        <v>48</v>
      </c>
      <c r="E27" s="59">
        <v>40.24</v>
      </c>
      <c r="F27" s="60"/>
      <c r="G27" s="59"/>
      <c r="H27" s="60"/>
      <c r="I27" s="59"/>
      <c r="J27" s="61"/>
      <c r="K27" s="62">
        <f t="shared" si="0"/>
        <v>0</v>
      </c>
      <c r="L27" s="63">
        <f t="shared" si="1"/>
        <v>0</v>
      </c>
      <c r="M27" s="59">
        <f t="shared" si="2"/>
        <v>0</v>
      </c>
      <c r="N27" s="59">
        <f t="shared" si="4"/>
        <v>0</v>
      </c>
      <c r="O27" s="59">
        <f t="shared" si="3"/>
        <v>0</v>
      </c>
      <c r="P27" s="62">
        <f t="shared" si="5"/>
        <v>0</v>
      </c>
      <c r="Q27" s="1"/>
      <c r="R27" s="64"/>
    </row>
    <row r="28" spans="1:18" s="65" customFormat="1" ht="23.1" customHeight="1" x14ac:dyDescent="0.25">
      <c r="A28" s="56"/>
      <c r="B28" s="57"/>
      <c r="C28" s="58" t="s">
        <v>62</v>
      </c>
      <c r="D28" s="57" t="s">
        <v>48</v>
      </c>
      <c r="E28" s="59">
        <v>3.44</v>
      </c>
      <c r="F28" s="60"/>
      <c r="G28" s="59"/>
      <c r="H28" s="60"/>
      <c r="I28" s="59"/>
      <c r="J28" s="61"/>
      <c r="K28" s="62">
        <f t="shared" si="0"/>
        <v>0</v>
      </c>
      <c r="L28" s="63">
        <f t="shared" si="1"/>
        <v>0</v>
      </c>
      <c r="M28" s="59">
        <f t="shared" si="2"/>
        <v>0</v>
      </c>
      <c r="N28" s="59">
        <f t="shared" si="4"/>
        <v>0</v>
      </c>
      <c r="O28" s="59">
        <f t="shared" si="3"/>
        <v>0</v>
      </c>
      <c r="P28" s="62">
        <f t="shared" si="5"/>
        <v>0</v>
      </c>
      <c r="Q28" s="1"/>
      <c r="R28" s="64"/>
    </row>
    <row r="29" spans="1:18" s="65" customFormat="1" ht="32.549999999999997" customHeight="1" x14ac:dyDescent="0.25">
      <c r="A29" s="56"/>
      <c r="B29" s="57"/>
      <c r="C29" s="58" t="s">
        <v>63</v>
      </c>
      <c r="D29" s="57" t="s">
        <v>48</v>
      </c>
      <c r="E29" s="59">
        <v>3.44</v>
      </c>
      <c r="F29" s="60"/>
      <c r="G29" s="59"/>
      <c r="H29" s="60"/>
      <c r="I29" s="59"/>
      <c r="J29" s="61"/>
      <c r="K29" s="62">
        <f t="shared" si="0"/>
        <v>0</v>
      </c>
      <c r="L29" s="63">
        <f t="shared" si="1"/>
        <v>0</v>
      </c>
      <c r="M29" s="59">
        <f t="shared" si="2"/>
        <v>0</v>
      </c>
      <c r="N29" s="59">
        <f t="shared" si="4"/>
        <v>0</v>
      </c>
      <c r="O29" s="59">
        <f t="shared" si="3"/>
        <v>0</v>
      </c>
      <c r="P29" s="62">
        <f t="shared" si="5"/>
        <v>0</v>
      </c>
      <c r="Q29" s="1"/>
      <c r="R29" s="64"/>
    </row>
    <row r="30" spans="1:18" s="65" customFormat="1" ht="13.5" customHeight="1" x14ac:dyDescent="0.25">
      <c r="A30" s="56"/>
      <c r="B30" s="57"/>
      <c r="C30" s="67" t="s">
        <v>64</v>
      </c>
      <c r="D30" s="57" t="s">
        <v>57</v>
      </c>
      <c r="E30" s="59">
        <v>8.5</v>
      </c>
      <c r="F30" s="60"/>
      <c r="G30" s="59"/>
      <c r="H30" s="60"/>
      <c r="I30" s="59"/>
      <c r="J30" s="61"/>
      <c r="K30" s="62">
        <f t="shared" si="0"/>
        <v>0</v>
      </c>
      <c r="L30" s="63">
        <f t="shared" si="1"/>
        <v>0</v>
      </c>
      <c r="M30" s="59">
        <f t="shared" si="2"/>
        <v>0</v>
      </c>
      <c r="N30" s="59">
        <f t="shared" si="4"/>
        <v>0</v>
      </c>
      <c r="O30" s="59">
        <f t="shared" si="3"/>
        <v>0</v>
      </c>
      <c r="P30" s="62">
        <f t="shared" si="5"/>
        <v>0</v>
      </c>
      <c r="Q30" s="1"/>
      <c r="R30" s="64"/>
    </row>
    <row r="31" spans="1:18" s="65" customFormat="1" ht="13.5" customHeight="1" x14ac:dyDescent="0.25">
      <c r="A31" s="56"/>
      <c r="B31" s="57"/>
      <c r="C31" s="67" t="s">
        <v>65</v>
      </c>
      <c r="D31" s="57" t="s">
        <v>48</v>
      </c>
      <c r="E31" s="59">
        <v>2.31</v>
      </c>
      <c r="F31" s="60"/>
      <c r="G31" s="59"/>
      <c r="H31" s="60"/>
      <c r="I31" s="59"/>
      <c r="J31" s="61"/>
      <c r="K31" s="62">
        <f t="shared" si="0"/>
        <v>0</v>
      </c>
      <c r="L31" s="63">
        <f t="shared" si="1"/>
        <v>0</v>
      </c>
      <c r="M31" s="59">
        <f t="shared" si="2"/>
        <v>0</v>
      </c>
      <c r="N31" s="59">
        <f t="shared" si="4"/>
        <v>0</v>
      </c>
      <c r="O31" s="59">
        <f t="shared" si="3"/>
        <v>0</v>
      </c>
      <c r="P31" s="62">
        <f t="shared" si="5"/>
        <v>0</v>
      </c>
      <c r="Q31" s="1"/>
      <c r="R31" s="64"/>
    </row>
    <row r="32" spans="1:18" s="65" customFormat="1" ht="13.5" customHeight="1" x14ac:dyDescent="0.25">
      <c r="A32" s="56"/>
      <c r="B32" s="57"/>
      <c r="C32" s="67" t="s">
        <v>66</v>
      </c>
      <c r="D32" s="57" t="s">
        <v>48</v>
      </c>
      <c r="E32" s="59">
        <v>2.31</v>
      </c>
      <c r="F32" s="60"/>
      <c r="G32" s="59"/>
      <c r="H32" s="60"/>
      <c r="I32" s="59"/>
      <c r="J32" s="61"/>
      <c r="K32" s="62">
        <f t="shared" si="0"/>
        <v>0</v>
      </c>
      <c r="L32" s="63">
        <f t="shared" si="1"/>
        <v>0</v>
      </c>
      <c r="M32" s="59">
        <f t="shared" si="2"/>
        <v>0</v>
      </c>
      <c r="N32" s="59">
        <f t="shared" si="4"/>
        <v>0</v>
      </c>
      <c r="O32" s="59">
        <f t="shared" si="3"/>
        <v>0</v>
      </c>
      <c r="P32" s="62">
        <f t="shared" si="5"/>
        <v>0</v>
      </c>
      <c r="Q32" s="1"/>
      <c r="R32" s="64"/>
    </row>
    <row r="33" spans="1:1025" s="65" customFormat="1" ht="22.35" customHeight="1" x14ac:dyDescent="0.25">
      <c r="A33" s="56"/>
      <c r="B33" s="57"/>
      <c r="C33" s="58" t="s">
        <v>67</v>
      </c>
      <c r="D33" s="57" t="s">
        <v>48</v>
      </c>
      <c r="E33" s="59">
        <v>2.31</v>
      </c>
      <c r="F33" s="60"/>
      <c r="G33" s="59"/>
      <c r="H33" s="60"/>
      <c r="I33" s="59"/>
      <c r="J33" s="61"/>
      <c r="K33" s="62">
        <f t="shared" si="0"/>
        <v>0</v>
      </c>
      <c r="L33" s="63">
        <f t="shared" si="1"/>
        <v>0</v>
      </c>
      <c r="M33" s="59">
        <f t="shared" si="2"/>
        <v>0</v>
      </c>
      <c r="N33" s="59">
        <f t="shared" si="4"/>
        <v>0</v>
      </c>
      <c r="O33" s="59">
        <f t="shared" si="3"/>
        <v>0</v>
      </c>
      <c r="P33" s="62">
        <f t="shared" si="5"/>
        <v>0</v>
      </c>
      <c r="Q33" s="1"/>
      <c r="R33" s="64"/>
    </row>
    <row r="34" spans="1:1025" s="65" customFormat="1" ht="13.5" customHeight="1" x14ac:dyDescent="0.25">
      <c r="A34" s="56"/>
      <c r="B34" s="57"/>
      <c r="C34" s="67" t="s">
        <v>68</v>
      </c>
      <c r="D34" s="57" t="s">
        <v>48</v>
      </c>
      <c r="E34" s="59">
        <v>2.31</v>
      </c>
      <c r="F34" s="60"/>
      <c r="G34" s="59"/>
      <c r="H34" s="60"/>
      <c r="I34" s="59"/>
      <c r="J34" s="61"/>
      <c r="K34" s="62">
        <f t="shared" si="0"/>
        <v>0</v>
      </c>
      <c r="L34" s="63">
        <f t="shared" si="1"/>
        <v>0</v>
      </c>
      <c r="M34" s="59">
        <f t="shared" si="2"/>
        <v>0</v>
      </c>
      <c r="N34" s="59">
        <f t="shared" si="4"/>
        <v>0</v>
      </c>
      <c r="O34" s="59">
        <f t="shared" si="3"/>
        <v>0</v>
      </c>
      <c r="P34" s="62">
        <f t="shared" si="5"/>
        <v>0</v>
      </c>
      <c r="Q34" s="1"/>
      <c r="R34" s="64"/>
    </row>
    <row r="35" spans="1:1025" s="65" customFormat="1" ht="13.5" customHeight="1" x14ac:dyDescent="0.25">
      <c r="A35" s="56"/>
      <c r="B35" s="57"/>
      <c r="C35" s="67" t="s">
        <v>69</v>
      </c>
      <c r="D35" s="57" t="s">
        <v>52</v>
      </c>
      <c r="E35" s="59">
        <v>2.5099999999999998</v>
      </c>
      <c r="F35" s="60"/>
      <c r="G35" s="59"/>
      <c r="H35" s="59"/>
      <c r="I35" s="59"/>
      <c r="J35" s="61"/>
      <c r="K35" s="62">
        <f t="shared" si="0"/>
        <v>0</v>
      </c>
      <c r="L35" s="63">
        <f t="shared" si="1"/>
        <v>0</v>
      </c>
      <c r="M35" s="59">
        <f t="shared" si="2"/>
        <v>0</v>
      </c>
      <c r="N35" s="59">
        <f t="shared" si="4"/>
        <v>0</v>
      </c>
      <c r="O35" s="59">
        <f t="shared" si="3"/>
        <v>0</v>
      </c>
      <c r="P35" s="62">
        <f t="shared" si="5"/>
        <v>0</v>
      </c>
      <c r="Q35" s="1"/>
      <c r="R35" s="64"/>
    </row>
    <row r="36" spans="1:1025" s="65" customFormat="1" ht="13.5" customHeight="1" x14ac:dyDescent="0.25">
      <c r="A36" s="56"/>
      <c r="B36" s="57"/>
      <c r="C36" s="67" t="s">
        <v>70</v>
      </c>
      <c r="D36" s="57" t="s">
        <v>48</v>
      </c>
      <c r="E36" s="59">
        <v>8.3800000000000008</v>
      </c>
      <c r="F36" s="60"/>
      <c r="G36" s="59"/>
      <c r="H36" s="60"/>
      <c r="I36" s="59"/>
      <c r="J36" s="61"/>
      <c r="K36" s="62">
        <f t="shared" si="0"/>
        <v>0</v>
      </c>
      <c r="L36" s="63">
        <f t="shared" si="1"/>
        <v>0</v>
      </c>
      <c r="M36" s="59">
        <f t="shared" si="2"/>
        <v>0</v>
      </c>
      <c r="N36" s="59">
        <f t="shared" si="4"/>
        <v>0</v>
      </c>
      <c r="O36" s="59">
        <f t="shared" si="3"/>
        <v>0</v>
      </c>
      <c r="P36" s="62">
        <f t="shared" si="5"/>
        <v>0</v>
      </c>
      <c r="Q36" s="1"/>
      <c r="R36" s="64"/>
    </row>
    <row r="37" spans="1:1025" s="65" customFormat="1" ht="12" customHeight="1" x14ac:dyDescent="0.25">
      <c r="A37" s="56">
        <v>6</v>
      </c>
      <c r="B37" s="57" t="s">
        <v>13</v>
      </c>
      <c r="C37" s="68"/>
      <c r="D37" s="59"/>
      <c r="E37" s="57"/>
      <c r="F37" s="60"/>
      <c r="G37" s="59"/>
      <c r="H37" s="60"/>
      <c r="I37" s="59"/>
      <c r="J37" s="61"/>
      <c r="K37" s="69">
        <f t="shared" si="0"/>
        <v>0</v>
      </c>
      <c r="L37" s="63">
        <f t="shared" si="1"/>
        <v>0</v>
      </c>
      <c r="M37" s="59">
        <f t="shared" si="2"/>
        <v>0</v>
      </c>
      <c r="N37" s="59">
        <f t="shared" si="4"/>
        <v>0</v>
      </c>
      <c r="O37" s="59">
        <f t="shared" si="3"/>
        <v>0</v>
      </c>
      <c r="P37" s="62">
        <f t="shared" si="5"/>
        <v>0</v>
      </c>
      <c r="Q37" s="1"/>
      <c r="R37" s="1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  <c r="AMI37" s="5"/>
      <c r="AMJ37" s="5"/>
      <c r="AMK37" s="5"/>
    </row>
    <row r="38" spans="1:1025" s="65" customFormat="1" ht="12" customHeight="1" x14ac:dyDescent="0.25">
      <c r="A38" s="56"/>
      <c r="B38" s="70"/>
      <c r="C38" s="71"/>
      <c r="D38" s="72"/>
      <c r="E38" s="72"/>
      <c r="F38" s="73"/>
      <c r="G38" s="73"/>
      <c r="H38" s="73"/>
      <c r="I38" s="73"/>
      <c r="J38" s="74"/>
      <c r="K38" s="75" t="s">
        <v>71</v>
      </c>
      <c r="L38" s="76">
        <f>SUM(L14:L37)</f>
        <v>0</v>
      </c>
      <c r="M38" s="77">
        <f>SUM(M14:M37)</f>
        <v>0</v>
      </c>
      <c r="N38" s="77">
        <f>SUM(N14:N37)</f>
        <v>0</v>
      </c>
      <c r="O38" s="77">
        <f>SUM(O14:O37)</f>
        <v>0</v>
      </c>
      <c r="P38" s="78">
        <f t="shared" si="5"/>
        <v>0</v>
      </c>
      <c r="Q38" s="1"/>
      <c r="R38" s="1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  <c r="AHA38" s="5"/>
      <c r="AHB38" s="5"/>
      <c r="AHC38" s="5"/>
      <c r="AHD38" s="5"/>
      <c r="AHE38" s="5"/>
      <c r="AHF38" s="5"/>
      <c r="AHG38" s="5"/>
      <c r="AHH38" s="5"/>
      <c r="AHI38" s="5"/>
      <c r="AHJ38" s="5"/>
      <c r="AHK38" s="5"/>
      <c r="AHL38" s="5"/>
      <c r="AHM38" s="5"/>
      <c r="AHN38" s="5"/>
      <c r="AHO38" s="5"/>
      <c r="AHP38" s="5"/>
      <c r="AHQ38" s="5"/>
      <c r="AHR38" s="5"/>
      <c r="AHS38" s="5"/>
      <c r="AHT38" s="5"/>
      <c r="AHU38" s="5"/>
      <c r="AHV38" s="5"/>
      <c r="AHW38" s="5"/>
      <c r="AHX38" s="5"/>
      <c r="AHY38" s="5"/>
      <c r="AHZ38" s="5"/>
      <c r="AIA38" s="5"/>
      <c r="AIB38" s="5"/>
      <c r="AIC38" s="5"/>
      <c r="AID38" s="5"/>
      <c r="AIE38" s="5"/>
      <c r="AIF38" s="5"/>
      <c r="AIG38" s="5"/>
      <c r="AIH38" s="5"/>
      <c r="AII38" s="5"/>
      <c r="AIJ38" s="5"/>
      <c r="AIK38" s="5"/>
      <c r="AIL38" s="5"/>
      <c r="AIM38" s="5"/>
      <c r="AIN38" s="5"/>
      <c r="AIO38" s="5"/>
      <c r="AIP38" s="5"/>
      <c r="AIQ38" s="5"/>
      <c r="AIR38" s="5"/>
      <c r="AIS38" s="5"/>
      <c r="AIT38" s="5"/>
      <c r="AIU38" s="5"/>
      <c r="AIV38" s="5"/>
      <c r="AIW38" s="5"/>
      <c r="AIX38" s="5"/>
      <c r="AIY38" s="5"/>
      <c r="AIZ38" s="5"/>
      <c r="AJA38" s="5"/>
      <c r="AJB38" s="5"/>
      <c r="AJC38" s="5"/>
      <c r="AJD38" s="5"/>
      <c r="AJE38" s="5"/>
      <c r="AJF38" s="5"/>
      <c r="AJG38" s="5"/>
      <c r="AJH38" s="5"/>
      <c r="AJI38" s="5"/>
      <c r="AJJ38" s="5"/>
      <c r="AJK38" s="5"/>
      <c r="AJL38" s="5"/>
      <c r="AJM38" s="5"/>
      <c r="AJN38" s="5"/>
      <c r="AJO38" s="5"/>
      <c r="AJP38" s="5"/>
      <c r="AJQ38" s="5"/>
      <c r="AJR38" s="5"/>
      <c r="AJS38" s="5"/>
      <c r="AJT38" s="5"/>
      <c r="AJU38" s="5"/>
      <c r="AJV38" s="5"/>
      <c r="AJW38" s="5"/>
      <c r="AJX38" s="5"/>
      <c r="AJY38" s="5"/>
      <c r="AJZ38" s="5"/>
      <c r="AKA38" s="5"/>
      <c r="AKB38" s="5"/>
      <c r="AKC38" s="5"/>
      <c r="AKD38" s="5"/>
      <c r="AKE38" s="5"/>
      <c r="AKF38" s="5"/>
      <c r="AKG38" s="5"/>
      <c r="AKH38" s="5"/>
      <c r="AKI38" s="5"/>
      <c r="AKJ38" s="5"/>
      <c r="AKK38" s="5"/>
      <c r="AKL38" s="5"/>
      <c r="AKM38" s="5"/>
      <c r="AKN38" s="5"/>
      <c r="AKO38" s="5"/>
      <c r="AKP38" s="5"/>
      <c r="AKQ38" s="5"/>
      <c r="AKR38" s="5"/>
      <c r="AKS38" s="5"/>
      <c r="AKT38" s="5"/>
      <c r="AKU38" s="5"/>
      <c r="AKV38" s="5"/>
      <c r="AKW38" s="5"/>
      <c r="AKX38" s="5"/>
      <c r="AKY38" s="5"/>
      <c r="AKZ38" s="5"/>
      <c r="ALA38" s="5"/>
      <c r="ALB38" s="5"/>
      <c r="ALC38" s="5"/>
      <c r="ALD38" s="5"/>
      <c r="ALE38" s="5"/>
      <c r="ALF38" s="5"/>
      <c r="ALG38" s="5"/>
      <c r="ALH38" s="5"/>
      <c r="ALI38" s="5"/>
      <c r="ALJ38" s="5"/>
      <c r="ALK38" s="5"/>
      <c r="ALL38" s="5"/>
      <c r="ALM38" s="5"/>
      <c r="ALN38" s="5"/>
      <c r="ALO38" s="5"/>
      <c r="ALP38" s="5"/>
      <c r="ALQ38" s="5"/>
      <c r="ALR38" s="5"/>
      <c r="ALS38" s="5"/>
      <c r="ALT38" s="5"/>
      <c r="ALU38" s="5"/>
      <c r="ALV38" s="5"/>
      <c r="ALW38" s="5"/>
      <c r="ALX38" s="5"/>
      <c r="ALY38" s="5"/>
      <c r="ALZ38" s="5"/>
      <c r="AMA38" s="5"/>
      <c r="AMB38" s="5"/>
      <c r="AMC38" s="5"/>
      <c r="AMD38" s="5"/>
      <c r="AME38" s="5"/>
      <c r="AMF38" s="5"/>
      <c r="AMG38" s="5"/>
      <c r="AMH38" s="5"/>
      <c r="AMI38" s="5"/>
      <c r="AMJ38" s="5"/>
      <c r="AMK38" s="5"/>
    </row>
    <row r="39" spans="1:1025" s="5" customFormat="1" ht="12" x14ac:dyDescent="0.25">
      <c r="A39" s="79"/>
      <c r="B39" s="80"/>
      <c r="C39" s="81"/>
      <c r="D39" s="80"/>
      <c r="E39" s="82"/>
      <c r="F39" s="82"/>
      <c r="G39" s="82"/>
      <c r="H39" s="80"/>
      <c r="I39" s="80"/>
      <c r="J39" s="81" t="s">
        <v>72</v>
      </c>
      <c r="K39" s="80"/>
      <c r="L39" s="83">
        <f>SUM(L14:L38)/2</f>
        <v>0</v>
      </c>
      <c r="M39" s="84">
        <f>SUM(M14:M38)/2</f>
        <v>0</v>
      </c>
      <c r="N39" s="84">
        <f>SUM(N14:N38)/2</f>
        <v>0</v>
      </c>
      <c r="O39" s="84">
        <f>SUM(O14:O38)/2</f>
        <v>0</v>
      </c>
      <c r="P39" s="85">
        <f>SUM(P14:P38)/2</f>
        <v>0</v>
      </c>
      <c r="Q39" s="86">
        <f>P39</f>
        <v>0</v>
      </c>
      <c r="R39" s="86"/>
    </row>
    <row r="40" spans="1:1025" s="5" customFormat="1" ht="12" x14ac:dyDescent="0.25">
      <c r="A40" s="87"/>
      <c r="B40" s="88"/>
      <c r="C40" s="89"/>
      <c r="D40" s="88"/>
      <c r="E40" s="90"/>
      <c r="F40" s="90"/>
      <c r="G40" s="90"/>
      <c r="H40" s="88"/>
      <c r="I40" s="89" t="s">
        <v>73</v>
      </c>
      <c r="J40" s="91" t="s">
        <v>74</v>
      </c>
      <c r="K40" s="88" t="s">
        <v>35</v>
      </c>
      <c r="L40" s="92"/>
      <c r="M40" s="93"/>
      <c r="N40" s="94" t="e">
        <f>ROUND(N39*J40,2)</f>
        <v>#VALUE!</v>
      </c>
      <c r="O40" s="94"/>
      <c r="P40" s="95" t="e">
        <f>N40+O40</f>
        <v>#VALUE!</v>
      </c>
      <c r="Q40" s="86" t="e">
        <f>P40</f>
        <v>#VALUE!</v>
      </c>
    </row>
    <row r="41" spans="1:1025" s="5" customFormat="1" ht="12" x14ac:dyDescent="0.25">
      <c r="A41" s="96"/>
      <c r="B41" s="97"/>
      <c r="C41" s="98"/>
      <c r="D41" s="97"/>
      <c r="E41" s="99"/>
      <c r="F41" s="99"/>
      <c r="G41" s="100"/>
      <c r="H41" s="97"/>
      <c r="I41" s="97"/>
      <c r="J41" s="98" t="s">
        <v>72</v>
      </c>
      <c r="K41" s="97" t="s">
        <v>35</v>
      </c>
      <c r="L41" s="134" t="e">
        <f>P39+P40</f>
        <v>#VALUE!</v>
      </c>
      <c r="M41" s="134"/>
      <c r="N41" s="134"/>
      <c r="O41" s="134"/>
      <c r="P41" s="134"/>
      <c r="Q41" s="86" t="e">
        <f>L41</f>
        <v>#VALUE!</v>
      </c>
    </row>
    <row r="42" spans="1:1025" s="5" customFormat="1" ht="12" x14ac:dyDescent="0.25">
      <c r="A42" s="101"/>
      <c r="B42" s="102"/>
      <c r="C42" s="103"/>
      <c r="D42" s="102"/>
      <c r="E42" s="104"/>
      <c r="F42" s="104"/>
      <c r="G42" s="100"/>
      <c r="H42" s="102"/>
      <c r="I42" s="103" t="s">
        <v>75</v>
      </c>
      <c r="J42" s="105" t="s">
        <v>74</v>
      </c>
      <c r="K42" s="102" t="s">
        <v>35</v>
      </c>
      <c r="L42" s="135" t="e">
        <f>ROUND(J42*L41,2)</f>
        <v>#VALUE!</v>
      </c>
      <c r="M42" s="135"/>
      <c r="N42" s="135"/>
      <c r="O42" s="135"/>
      <c r="P42" s="135"/>
      <c r="Q42" s="86" t="e">
        <f>L42</f>
        <v>#VALUE!</v>
      </c>
    </row>
    <row r="43" spans="1:1025" s="5" customFormat="1" ht="12" x14ac:dyDescent="0.25">
      <c r="A43" s="106"/>
      <c r="B43" s="107"/>
      <c r="C43" s="108"/>
      <c r="D43" s="107"/>
      <c r="E43" s="109"/>
      <c r="F43" s="109"/>
      <c r="G43" s="110"/>
      <c r="H43" s="107"/>
      <c r="I43" s="108" t="s">
        <v>76</v>
      </c>
      <c r="J43" s="111" t="s">
        <v>74</v>
      </c>
      <c r="K43" s="107" t="s">
        <v>35</v>
      </c>
      <c r="L43" s="136" t="e">
        <f>ROUND(J43*L41,2)</f>
        <v>#VALUE!</v>
      </c>
      <c r="M43" s="136"/>
      <c r="N43" s="136"/>
      <c r="O43" s="136"/>
      <c r="P43" s="136"/>
      <c r="Q43" s="86" t="e">
        <f>L43</f>
        <v>#VALUE!</v>
      </c>
    </row>
    <row r="44" spans="1:1025" s="5" customFormat="1" ht="12" x14ac:dyDescent="0.25">
      <c r="A44" s="112"/>
      <c r="B44" s="113"/>
      <c r="C44" s="114"/>
      <c r="D44" s="113"/>
      <c r="E44" s="100"/>
      <c r="F44" s="100"/>
      <c r="G44" s="99"/>
      <c r="H44" s="113"/>
      <c r="I44" s="114" t="s">
        <v>77</v>
      </c>
      <c r="J44" s="115">
        <v>0.2409</v>
      </c>
      <c r="K44" s="113" t="s">
        <v>35</v>
      </c>
      <c r="L44" s="137" t="e">
        <f>ROUND(J44*L41,2)</f>
        <v>#VALUE!</v>
      </c>
      <c r="M44" s="137"/>
      <c r="N44" s="137"/>
      <c r="O44" s="137"/>
      <c r="P44" s="137"/>
      <c r="Q44" s="86"/>
    </row>
    <row r="45" spans="1:1025" s="5" customFormat="1" ht="12" x14ac:dyDescent="0.25">
      <c r="A45" s="96"/>
      <c r="B45" s="97"/>
      <c r="C45" s="98"/>
      <c r="D45" s="97"/>
      <c r="E45" s="99"/>
      <c r="F45" s="99"/>
      <c r="G45" s="116"/>
      <c r="H45" s="97"/>
      <c r="I45" s="97"/>
      <c r="J45" s="98" t="s">
        <v>78</v>
      </c>
      <c r="K45" s="97" t="s">
        <v>35</v>
      </c>
      <c r="L45" s="138" t="e">
        <f>L41+L42+L43</f>
        <v>#VALUE!</v>
      </c>
      <c r="M45" s="138"/>
      <c r="N45" s="138"/>
      <c r="O45" s="138"/>
      <c r="P45" s="138"/>
      <c r="Q45" s="86" t="e">
        <f>L45</f>
        <v>#VALUE!</v>
      </c>
    </row>
    <row r="46" spans="1:1025" s="5" customFormat="1" ht="12" x14ac:dyDescent="0.25">
      <c r="A46" s="101"/>
      <c r="B46" s="102"/>
      <c r="C46" s="103"/>
      <c r="D46" s="102"/>
      <c r="E46" s="104"/>
      <c r="F46" s="104"/>
      <c r="G46" s="100"/>
      <c r="H46" s="102"/>
      <c r="I46" s="102"/>
      <c r="J46" s="103" t="s">
        <v>79</v>
      </c>
      <c r="K46" s="102" t="s">
        <v>35</v>
      </c>
      <c r="L46" s="130" t="e">
        <f>ROUND(0.21*L45,2)</f>
        <v>#VALUE!</v>
      </c>
      <c r="M46" s="130"/>
      <c r="N46" s="130"/>
      <c r="O46" s="130"/>
      <c r="P46" s="130"/>
      <c r="Q46" s="86" t="e">
        <f>L46</f>
        <v>#VALUE!</v>
      </c>
    </row>
    <row r="47" spans="1:1025" s="5" customFormat="1" ht="12" x14ac:dyDescent="0.25">
      <c r="A47" s="117"/>
      <c r="B47" s="118"/>
      <c r="C47" s="119"/>
      <c r="D47" s="118"/>
      <c r="E47" s="110"/>
      <c r="F47" s="110"/>
      <c r="G47" s="120"/>
      <c r="H47" s="118"/>
      <c r="I47" s="118"/>
      <c r="J47" s="119" t="s">
        <v>80</v>
      </c>
      <c r="K47" s="118" t="s">
        <v>35</v>
      </c>
      <c r="L47" s="131" t="e">
        <f>L45+L46</f>
        <v>#VALUE!</v>
      </c>
      <c r="M47" s="131"/>
      <c r="N47" s="131"/>
      <c r="O47" s="131"/>
      <c r="P47" s="131"/>
      <c r="Q47" s="86" t="e">
        <f>L47</f>
        <v>#VALUE!</v>
      </c>
      <c r="R47" s="86"/>
    </row>
    <row r="48" spans="1:1025" s="5" customFormat="1" ht="12" x14ac:dyDescent="0.25">
      <c r="A48" s="121"/>
      <c r="B48" s="122" t="s">
        <v>81</v>
      </c>
      <c r="C48" s="123"/>
      <c r="D48" s="124"/>
      <c r="E48" s="124"/>
      <c r="F48" s="125"/>
      <c r="G48" s="126"/>
      <c r="H48" s="121"/>
      <c r="I48" s="125"/>
      <c r="J48" s="124"/>
      <c r="K48" s="124"/>
      <c r="L48" s="125"/>
      <c r="M48" s="126"/>
      <c r="N48" s="121"/>
      <c r="O48" s="121"/>
      <c r="P48" s="127"/>
    </row>
    <row r="49" spans="1:1025" s="5" customFormat="1" ht="12" x14ac:dyDescent="0.25">
      <c r="A49" s="121"/>
      <c r="B49" s="1"/>
      <c r="C49" s="123"/>
      <c r="D49" s="124"/>
      <c r="E49" s="124"/>
      <c r="F49" s="125"/>
      <c r="G49" s="126"/>
      <c r="H49" s="121"/>
      <c r="I49" s="125"/>
      <c r="J49" s="124"/>
      <c r="K49" s="124"/>
      <c r="L49" s="125"/>
      <c r="M49" s="126"/>
      <c r="N49" s="121"/>
      <c r="O49" s="121"/>
      <c r="P49" s="127"/>
    </row>
    <row r="50" spans="1:1025" s="5" customFormat="1" ht="12" x14ac:dyDescent="0.25">
      <c r="B50" s="125"/>
      <c r="C50" s="122" t="s">
        <v>82</v>
      </c>
      <c r="D50" s="124"/>
      <c r="E50" s="124"/>
      <c r="F50" s="125"/>
      <c r="G50" s="126"/>
      <c r="H50" s="121"/>
      <c r="I50" s="125"/>
      <c r="J50" s="124"/>
      <c r="K50" s="124"/>
      <c r="L50" s="125"/>
      <c r="M50" s="126"/>
      <c r="N50" s="121"/>
      <c r="O50" s="121"/>
      <c r="P50" s="127"/>
    </row>
    <row r="51" spans="1:1025" s="5" customFormat="1" x14ac:dyDescent="0.25">
      <c r="B51" s="128"/>
      <c r="C51" s="129"/>
      <c r="D51" s="124"/>
      <c r="E51" s="124"/>
      <c r="F51" s="125"/>
      <c r="G51" s="2"/>
      <c r="H51" s="121"/>
      <c r="I51" s="125"/>
      <c r="J51" s="124"/>
      <c r="K51" s="124"/>
      <c r="L51" s="125"/>
      <c r="M51" s="126"/>
      <c r="N51" s="121"/>
      <c r="O51" s="121"/>
      <c r="P51" s="127"/>
    </row>
    <row r="52" spans="1:1025" s="5" customFormat="1" ht="12.75" customHeight="1" x14ac:dyDescent="0.25">
      <c r="A52" s="2"/>
      <c r="B52" s="3"/>
      <c r="C52" s="132"/>
      <c r="D52" s="132"/>
      <c r="E52" s="13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2"/>
    </row>
    <row r="53" spans="1:1025" s="5" customFormat="1" x14ac:dyDescent="0.25">
      <c r="A53" s="2"/>
      <c r="B53" s="3"/>
      <c r="C53" s="132"/>
      <c r="D53" s="132"/>
      <c r="E53" s="13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  <c r="AMK53" s="2"/>
    </row>
    <row r="54" spans="1:1025" x14ac:dyDescent="0.25">
      <c r="C54" s="132"/>
      <c r="D54" s="132"/>
      <c r="E54" s="132"/>
    </row>
    <row r="55" spans="1:1025" x14ac:dyDescent="0.25">
      <c r="C55" s="132"/>
      <c r="D55" s="132"/>
      <c r="E55" s="132"/>
    </row>
    <row r="56" spans="1:1025" x14ac:dyDescent="0.25">
      <c r="C56" s="132"/>
      <c r="D56" s="132"/>
      <c r="E56" s="132"/>
    </row>
    <row r="57" spans="1:1025" x14ac:dyDescent="0.25">
      <c r="B57" s="2"/>
    </row>
    <row r="58" spans="1:1025" x14ac:dyDescent="0.25">
      <c r="B58" s="2"/>
    </row>
    <row r="59" spans="1:1025" s="2" customFormat="1" x14ac:dyDescent="0.25"/>
    <row r="60" spans="1:1025" s="2" customFormat="1" x14ac:dyDescent="0.25"/>
    <row r="61" spans="1:1025" s="2" customFormat="1" x14ac:dyDescent="0.25"/>
    <row r="62" spans="1:1025" s="2" customFormat="1" x14ac:dyDescent="0.25"/>
    <row r="63" spans="1:1025" s="2" customFormat="1" x14ac:dyDescent="0.25"/>
    <row r="64" spans="1:1025" s="2" customFormat="1" x14ac:dyDescent="0.25"/>
    <row r="65" spans="2:2" s="2" customFormat="1" x14ac:dyDescent="0.25">
      <c r="B65" s="3"/>
    </row>
    <row r="66" spans="2:2" s="2" customFormat="1" x14ac:dyDescent="0.25">
      <c r="B66" s="3"/>
    </row>
    <row r="76" spans="2:2" x14ac:dyDescent="0.25">
      <c r="B76" s="2"/>
    </row>
    <row r="77" spans="2:2" x14ac:dyDescent="0.25">
      <c r="B77" s="2"/>
    </row>
    <row r="78" spans="2:2" s="2" customFormat="1" x14ac:dyDescent="0.25"/>
    <row r="79" spans="2:2" s="2" customFormat="1" x14ac:dyDescent="0.25"/>
    <row r="80" spans="2:2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pans="2:2" s="2" customFormat="1" x14ac:dyDescent="0.25"/>
    <row r="162" spans="2:2" s="2" customFormat="1" x14ac:dyDescent="0.25"/>
    <row r="163" spans="2:2" s="2" customFormat="1" x14ac:dyDescent="0.25"/>
    <row r="164" spans="2:2" s="2" customFormat="1" x14ac:dyDescent="0.25"/>
    <row r="165" spans="2:2" s="2" customFormat="1" x14ac:dyDescent="0.25"/>
    <row r="166" spans="2:2" s="2" customFormat="1" x14ac:dyDescent="0.25"/>
    <row r="167" spans="2:2" s="2" customFormat="1" x14ac:dyDescent="0.25">
      <c r="B167" s="3"/>
    </row>
    <row r="168" spans="2:2" s="2" customFormat="1" x14ac:dyDescent="0.25">
      <c r="B168" s="3"/>
    </row>
  </sheetData>
  <mergeCells count="19">
    <mergeCell ref="Q9:Q12"/>
    <mergeCell ref="H10:K10"/>
    <mergeCell ref="M10:P10"/>
    <mergeCell ref="C2:N2"/>
    <mergeCell ref="L6:M6"/>
    <mergeCell ref="L7:M7"/>
    <mergeCell ref="L8:M8"/>
    <mergeCell ref="N8:P8"/>
    <mergeCell ref="L46:P46"/>
    <mergeCell ref="L47:P47"/>
    <mergeCell ref="C52:E56"/>
    <mergeCell ref="J1:P1"/>
    <mergeCell ref="L41:P41"/>
    <mergeCell ref="L42:P42"/>
    <mergeCell ref="L43:P43"/>
    <mergeCell ref="L44:P44"/>
    <mergeCell ref="L45:P45"/>
    <mergeCell ref="H9:K9"/>
    <mergeCell ref="M9:P9"/>
  </mergeCells>
  <pageMargins left="0.32986111111111099" right="0.19027777777777799" top="0.62916666666666698" bottom="0.50972222222222197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498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Fasāde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Imants</dc:creator>
  <dc:description/>
  <cp:lastModifiedBy>Alise Līva Mažeika</cp:lastModifiedBy>
  <cp:revision>11</cp:revision>
  <cp:lastPrinted>2020-11-04T20:15:54Z</cp:lastPrinted>
  <dcterms:created xsi:type="dcterms:W3CDTF">2010-06-29T19:35:22Z</dcterms:created>
  <dcterms:modified xsi:type="dcterms:W3CDTF">2023-07-19T11:12:07Z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