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7_Jumta remonts pašvaldības ēkai Rezidence\"/>
    </mc:Choice>
  </mc:AlternateContent>
  <bookViews>
    <workbookView xWindow="-120" yWindow="-120" windowWidth="29040" windowHeight="1584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M29" i="1"/>
  <c r="M30" i="1"/>
  <c r="M31" i="1"/>
  <c r="M32" i="1"/>
  <c r="M33" i="1"/>
  <c r="K29" i="1"/>
  <c r="K30" i="1"/>
  <c r="K31" i="1"/>
  <c r="K32" i="1"/>
  <c r="K33" i="1"/>
  <c r="G29" i="1" l="1"/>
  <c r="G30" i="1"/>
  <c r="G31" i="1"/>
  <c r="G32" i="1"/>
  <c r="G33" i="1"/>
  <c r="N20" i="1"/>
  <c r="N21" i="1"/>
  <c r="N22" i="1"/>
  <c r="N23" i="1"/>
  <c r="N24" i="1"/>
  <c r="N25" i="1"/>
  <c r="N26" i="1"/>
  <c r="N27" i="1"/>
  <c r="N28" i="1"/>
  <c r="M20" i="1"/>
  <c r="M21" i="1"/>
  <c r="M22" i="1"/>
  <c r="M23" i="1"/>
  <c r="M24" i="1"/>
  <c r="M25" i="1"/>
  <c r="M26" i="1"/>
  <c r="M27" i="1"/>
  <c r="M28" i="1"/>
  <c r="K20" i="1"/>
  <c r="K21" i="1"/>
  <c r="K22" i="1"/>
  <c r="K23" i="1"/>
  <c r="K24" i="1"/>
  <c r="K25" i="1"/>
  <c r="K26" i="1"/>
  <c r="K27" i="1"/>
  <c r="K28" i="1"/>
  <c r="G20" i="1"/>
  <c r="J20" i="1" s="1"/>
  <c r="G21" i="1"/>
  <c r="J21" i="1" s="1"/>
  <c r="G22" i="1"/>
  <c r="J22" i="1" s="1"/>
  <c r="G23" i="1"/>
  <c r="L23" i="1" s="1"/>
  <c r="G24" i="1"/>
  <c r="J24" i="1" s="1"/>
  <c r="G25" i="1"/>
  <c r="L25" i="1" s="1"/>
  <c r="G26" i="1"/>
  <c r="L26" i="1" s="1"/>
  <c r="G27" i="1"/>
  <c r="L27" i="1" s="1"/>
  <c r="G28" i="1"/>
  <c r="J28" i="1" s="1"/>
  <c r="J25" i="1"/>
  <c r="O25" i="1" l="1"/>
  <c r="O26" i="1"/>
  <c r="L28" i="1"/>
  <c r="O28" i="1" s="1"/>
  <c r="L24" i="1"/>
  <c r="O24" i="1" s="1"/>
  <c r="J30" i="1"/>
  <c r="L30" i="1"/>
  <c r="O30" i="1" s="1"/>
  <c r="J33" i="1"/>
  <c r="L33" i="1"/>
  <c r="O33" i="1" s="1"/>
  <c r="L29" i="1"/>
  <c r="O29" i="1" s="1"/>
  <c r="J29" i="1"/>
  <c r="J27" i="1"/>
  <c r="L32" i="1"/>
  <c r="O32" i="1" s="1"/>
  <c r="J32" i="1"/>
  <c r="J26" i="1"/>
  <c r="O27" i="1"/>
  <c r="L31" i="1"/>
  <c r="O31" i="1" s="1"/>
  <c r="J31" i="1"/>
  <c r="O23" i="1"/>
  <c r="L22" i="1"/>
  <c r="O22" i="1" s="1"/>
  <c r="L21" i="1"/>
  <c r="O21" i="1" s="1"/>
  <c r="J23" i="1"/>
  <c r="L20" i="1"/>
  <c r="O20" i="1" s="1"/>
  <c r="G17" i="1"/>
  <c r="L17" i="1" s="1"/>
  <c r="K17" i="1"/>
  <c r="M17" i="1"/>
  <c r="N17" i="1"/>
  <c r="G18" i="1"/>
  <c r="J18" i="1" s="1"/>
  <c r="K18" i="1"/>
  <c r="M18" i="1"/>
  <c r="N18" i="1"/>
  <c r="G19" i="1"/>
  <c r="J19" i="1" s="1"/>
  <c r="K19" i="1"/>
  <c r="M19" i="1"/>
  <c r="N19" i="1"/>
  <c r="K34" i="1" l="1"/>
  <c r="J17" i="1"/>
  <c r="M34" i="1"/>
  <c r="L18" i="1"/>
  <c r="O18" i="1" s="1"/>
  <c r="N34" i="1"/>
  <c r="O17" i="1"/>
  <c r="L19" i="1"/>
  <c r="O19" i="1" s="1"/>
  <c r="O34" i="1" l="1"/>
  <c r="O35" i="1" s="1"/>
  <c r="L34" i="1"/>
  <c r="O37" i="1" l="1"/>
  <c r="O36" i="1"/>
  <c r="O38" i="1" l="1"/>
  <c r="O39" i="1" s="1"/>
  <c r="O40" i="1" s="1"/>
  <c r="K12" i="1" l="1"/>
</calcChain>
</file>

<file path=xl/sharedStrings.xml><?xml version="1.0" encoding="utf-8"?>
<sst xmlns="http://schemas.openxmlformats.org/spreadsheetml/2006/main" count="72" uniqueCount="51">
  <si>
    <t>EUR</t>
  </si>
  <si>
    <t xml:space="preserve"> Kopā ar PVN 21%:</t>
  </si>
  <si>
    <t>PVN 21%%</t>
  </si>
  <si>
    <t xml:space="preserve"> Kopā sadaļas:</t>
  </si>
  <si>
    <t>Uzņēmuma virsizdevumi 7%</t>
  </si>
  <si>
    <t>Plānotā peļņa 5%</t>
  </si>
  <si>
    <t xml:space="preserve"> Kopā:</t>
  </si>
  <si>
    <t>Tiešās izmaksas kopā t.sk.darba devēja soc.nod. 23,59%:</t>
  </si>
  <si>
    <t>kompl.</t>
  </si>
  <si>
    <t>m2</t>
  </si>
  <si>
    <t>Kopā EUR</t>
  </si>
  <si>
    <t>Mehānismi EUR</t>
  </si>
  <si>
    <t>Materiāli EUR</t>
  </si>
  <si>
    <t>Darba alga EUR</t>
  </si>
  <si>
    <t>Darbietilpība c/st</t>
  </si>
  <si>
    <t>Kopējā izmaksa</t>
  </si>
  <si>
    <t>Vienības izmaksa</t>
  </si>
  <si>
    <t>Darba samaksa EUR</t>
  </si>
  <si>
    <t>Laika norma c/st</t>
  </si>
  <si>
    <t>Daudzums</t>
  </si>
  <si>
    <t>Mērvienība</t>
  </si>
  <si>
    <t>Darba un izdevumu nosaukums</t>
  </si>
  <si>
    <t>Nr. p. k.</t>
  </si>
  <si>
    <t>EUR bez PVN</t>
  </si>
  <si>
    <t>Tāmes izmaksas:</t>
  </si>
  <si>
    <t>Sateknes izlīmēšana</t>
  </si>
  <si>
    <t>Dakstiņu demontāža</t>
  </si>
  <si>
    <t xml:space="preserve">Daļēja dēļu maiņa </t>
  </si>
  <si>
    <t>Dakstiņu montāža</t>
  </si>
  <si>
    <t>Materiālu pacelšana</t>
  </si>
  <si>
    <t>Sastatņu montāža</t>
  </si>
  <si>
    <t>Sastatņu demontāža</t>
  </si>
  <si>
    <t>Ruberoīda ruļļi</t>
  </si>
  <si>
    <t>Gāzes baloni</t>
  </si>
  <si>
    <t>Praimers</t>
  </si>
  <si>
    <t>Gala dēļi 25x100, pa 3m</t>
  </si>
  <si>
    <t>Naglas</t>
  </si>
  <si>
    <t>Papes ruļļi</t>
  </si>
  <si>
    <t>Sastatnes īre</t>
  </si>
  <si>
    <t>Materiālu piegāde</t>
  </si>
  <si>
    <t>gab.</t>
  </si>
  <si>
    <t>l</t>
  </si>
  <si>
    <t>kg</t>
  </si>
  <si>
    <t>dienas</t>
  </si>
  <si>
    <t>Sastatnes atvešana</t>
  </si>
  <si>
    <t>Sastatnes aizvešana</t>
  </si>
  <si>
    <t>Izpildītājs:</t>
  </si>
  <si>
    <t>Lokālā tāme jumta remonts pašvaldības ēkai "Rezidence"</t>
  </si>
  <si>
    <r>
      <rPr>
        <b/>
        <sz val="11"/>
        <rFont val="Times New Roman"/>
        <family val="1"/>
        <charset val="186"/>
      </rPr>
      <t xml:space="preserve">Objekta nosaukums: </t>
    </r>
    <r>
      <rPr>
        <sz val="11"/>
        <rFont val="Times New Roman"/>
        <family val="1"/>
        <charset val="186"/>
      </rPr>
      <t>Jumta remonts "Rezidence"</t>
    </r>
  </si>
  <si>
    <r>
      <rPr>
        <b/>
        <sz val="11"/>
        <rFont val="Times New Roman"/>
        <family val="1"/>
        <charset val="186"/>
      </rPr>
      <t xml:space="preserve">Objekta adrese: </t>
    </r>
    <r>
      <rPr>
        <sz val="11"/>
        <rFont val="Times New Roman"/>
        <family val="1"/>
        <charset val="186"/>
      </rPr>
      <t>"Rezidence", Vandzene, Vandzenes pag., Talsu nov.</t>
    </r>
  </si>
  <si>
    <r>
      <rPr>
        <b/>
        <sz val="11"/>
        <color theme="1"/>
        <rFont val="Times New Roman"/>
        <family val="1"/>
        <charset val="186"/>
      </rPr>
      <t>1. pielikum</t>
    </r>
    <r>
      <rPr>
        <sz val="11"/>
        <color theme="1"/>
        <rFont val="Times New Roman"/>
        <family val="1"/>
        <charset val="186"/>
      </rPr>
      <t>s
Cenu aptaujai “Jumta remonts pašvaldības ēkai "Rezidence" ”,
identifikācijas</t>
    </r>
    <r>
      <rPr>
        <sz val="11"/>
        <rFont val="Times New Roman"/>
        <family val="1"/>
        <charset val="186"/>
      </rPr>
      <t xml:space="preserve"> Nr. TNPz 2025/7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</si>
</sst>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Ls&quot;_-;\-* #,##0.00\ &quot;Ls&quot;_-;_-* &quot;-&quot;??\ &quot;Ls&quot;_-;_-@_-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2" fontId="4" fillId="0" borderId="31" xfId="0" applyNumberFormat="1" applyFont="1" applyBorder="1" applyAlignment="1">
      <alignment horizontal="center"/>
    </xf>
    <xf numFmtId="164" fontId="4" fillId="0" borderId="31" xfId="0" applyNumberFormat="1" applyFont="1" applyBorder="1"/>
    <xf numFmtId="2" fontId="3" fillId="0" borderId="31" xfId="0" applyNumberFormat="1" applyFont="1" applyBorder="1" applyAlignment="1">
      <alignment horizontal="right"/>
    </xf>
    <xf numFmtId="164" fontId="3" fillId="0" borderId="31" xfId="0" applyNumberFormat="1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2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3" fillId="0" borderId="31" xfId="0" applyNumberFormat="1" applyFont="1" applyBorder="1"/>
    <xf numFmtId="0" fontId="3" fillId="0" borderId="28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right"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23" xfId="0" applyNumberFormat="1" applyFont="1" applyFill="1" applyBorder="1" applyAlignment="1">
      <alignment horizontal="right" vertical="center" wrapText="1"/>
    </xf>
    <xf numFmtId="2" fontId="2" fillId="2" borderId="22" xfId="0" applyNumberFormat="1" applyFont="1" applyFill="1" applyBorder="1" applyAlignment="1">
      <alignment horizontal="right" vertical="center" wrapText="1"/>
    </xf>
    <xf numFmtId="0" fontId="2" fillId="0" borderId="20" xfId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right" vertical="center" wrapText="1"/>
    </xf>
    <xf numFmtId="2" fontId="2" fillId="2" borderId="19" xfId="0" applyNumberFormat="1" applyFont="1" applyFill="1" applyBorder="1" applyAlignment="1">
      <alignment horizontal="right" vertical="center" wrapText="1"/>
    </xf>
    <xf numFmtId="2" fontId="2" fillId="2" borderId="14" xfId="0" applyNumberFormat="1" applyFont="1" applyFill="1" applyBorder="1" applyAlignment="1">
      <alignment horizontal="right" vertical="center" wrapText="1"/>
    </xf>
    <xf numFmtId="2" fontId="2" fillId="2" borderId="18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34" xfId="0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</cellXfs>
  <cellStyles count="2">
    <cellStyle name="Normal 2 5 2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90" zoomScaleNormal="90" workbookViewId="0">
      <selection activeCell="T10" sqref="T10"/>
    </sheetView>
  </sheetViews>
  <sheetFormatPr defaultColWidth="8.88671875" defaultRowHeight="13.8" x14ac:dyDescent="0.25"/>
  <cols>
    <col min="1" max="1" width="6.77734375" style="1" customWidth="1"/>
    <col min="2" max="2" width="25.33203125" style="1" customWidth="1"/>
    <col min="3" max="3" width="10.88671875" style="1" customWidth="1"/>
    <col min="4" max="4" width="10.77734375" style="1" customWidth="1"/>
    <col min="5" max="5" width="9.33203125" style="1" customWidth="1"/>
    <col min="6" max="6" width="10.5546875" style="1" customWidth="1"/>
    <col min="7" max="7" width="13.109375" style="1" customWidth="1"/>
    <col min="8" max="8" width="11" style="1" customWidth="1"/>
    <col min="9" max="9" width="12.44140625" style="1" customWidth="1"/>
    <col min="10" max="10" width="11" style="1" customWidth="1"/>
    <col min="11" max="11" width="15.44140625" style="1" customWidth="1"/>
    <col min="12" max="12" width="14" style="1" customWidth="1"/>
    <col min="13" max="13" width="11" style="1" customWidth="1"/>
    <col min="14" max="14" width="14.6640625" style="1" customWidth="1"/>
    <col min="15" max="15" width="11" style="1" customWidth="1"/>
    <col min="16" max="16384" width="8.88671875" style="1"/>
  </cols>
  <sheetData>
    <row r="1" spans="1:15" ht="15" customHeight="1" x14ac:dyDescent="0.25">
      <c r="I1" s="10" t="s">
        <v>50</v>
      </c>
      <c r="J1" s="10"/>
      <c r="K1" s="10"/>
      <c r="L1" s="10"/>
      <c r="M1" s="10"/>
      <c r="N1" s="10"/>
      <c r="O1" s="10"/>
    </row>
    <row r="2" spans="1:15" x14ac:dyDescent="0.25">
      <c r="I2" s="10"/>
      <c r="J2" s="10"/>
      <c r="K2" s="10"/>
      <c r="L2" s="10"/>
      <c r="M2" s="10"/>
      <c r="N2" s="10"/>
      <c r="O2" s="10"/>
    </row>
    <row r="3" spans="1:15" x14ac:dyDescent="0.25">
      <c r="I3" s="10"/>
      <c r="J3" s="10"/>
      <c r="K3" s="10"/>
      <c r="L3" s="10"/>
      <c r="M3" s="10"/>
      <c r="N3" s="10"/>
      <c r="O3" s="10"/>
    </row>
    <row r="4" spans="1:15" x14ac:dyDescent="0.25">
      <c r="I4" s="10"/>
      <c r="J4" s="10"/>
      <c r="K4" s="10"/>
      <c r="L4" s="10"/>
      <c r="M4" s="10"/>
      <c r="N4" s="10"/>
      <c r="O4" s="10"/>
    </row>
    <row r="5" spans="1:15" x14ac:dyDescent="0.25">
      <c r="I5" s="10"/>
      <c r="J5" s="10"/>
      <c r="K5" s="10"/>
      <c r="L5" s="10"/>
      <c r="M5" s="10"/>
      <c r="N5" s="10"/>
      <c r="O5" s="10"/>
    </row>
    <row r="7" spans="1:15" x14ac:dyDescent="0.25">
      <c r="A7" s="12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30" customHeight="1" x14ac:dyDescent="0.25">
      <c r="A8" s="13" t="s">
        <v>48</v>
      </c>
      <c r="B8" s="13"/>
      <c r="C8" s="13"/>
      <c r="D8" s="13"/>
      <c r="E8" s="2"/>
      <c r="F8" s="2"/>
      <c r="G8" s="2"/>
      <c r="H8" s="2"/>
      <c r="I8" s="2"/>
      <c r="J8" s="2"/>
      <c r="K8" s="3"/>
      <c r="L8" s="2"/>
      <c r="M8" s="2"/>
      <c r="N8" s="2"/>
      <c r="O8" s="2"/>
    </row>
    <row r="9" spans="1:15" x14ac:dyDescent="0.25">
      <c r="A9" s="15" t="s">
        <v>49</v>
      </c>
      <c r="B9" s="15"/>
      <c r="C9" s="15"/>
      <c r="D9" s="15"/>
      <c r="E9" s="15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16" t="s">
        <v>46</v>
      </c>
      <c r="B10" s="16"/>
      <c r="C10" s="1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3"/>
      <c r="B11" s="3"/>
      <c r="C11" s="14"/>
      <c r="D11" s="2"/>
      <c r="E11" s="2"/>
      <c r="F11" s="2"/>
      <c r="G11" s="2"/>
      <c r="H11" s="2"/>
      <c r="I11" s="2"/>
      <c r="J11" s="4"/>
      <c r="K11" s="11"/>
      <c r="L11" s="11"/>
      <c r="M11" s="2"/>
      <c r="N11" s="2"/>
      <c r="O11" s="2"/>
    </row>
    <row r="12" spans="1:15" ht="14.4" thickBot="1" x14ac:dyDescent="0.3">
      <c r="A12" s="3"/>
      <c r="B12" s="3"/>
      <c r="C12" s="5"/>
      <c r="D12" s="17"/>
      <c r="E12" s="17"/>
      <c r="F12" s="2"/>
      <c r="G12" s="2"/>
      <c r="H12" s="2"/>
      <c r="I12" s="8" t="s">
        <v>24</v>
      </c>
      <c r="J12" s="8"/>
      <c r="K12" s="6">
        <f>O38</f>
        <v>0</v>
      </c>
      <c r="L12" s="9" t="s">
        <v>23</v>
      </c>
      <c r="M12" s="9"/>
      <c r="N12" s="7"/>
      <c r="O12" s="7"/>
    </row>
    <row r="13" spans="1:15" x14ac:dyDescent="0.25">
      <c r="A13" s="18" t="s">
        <v>22</v>
      </c>
      <c r="B13" s="114" t="s">
        <v>21</v>
      </c>
      <c r="C13" s="19" t="s">
        <v>20</v>
      </c>
      <c r="D13" s="20" t="s">
        <v>19</v>
      </c>
      <c r="E13" s="21" t="s">
        <v>18</v>
      </c>
      <c r="F13" s="21" t="s">
        <v>17</v>
      </c>
      <c r="G13" s="22" t="s">
        <v>16</v>
      </c>
      <c r="H13" s="23"/>
      <c r="I13" s="23"/>
      <c r="J13" s="24"/>
      <c r="K13" s="22" t="s">
        <v>15</v>
      </c>
      <c r="L13" s="23"/>
      <c r="M13" s="23"/>
      <c r="N13" s="23"/>
      <c r="O13" s="24"/>
    </row>
    <row r="14" spans="1:15" ht="14.4" thickBot="1" x14ac:dyDescent="0.3">
      <c r="A14" s="25"/>
      <c r="B14" s="115"/>
      <c r="C14" s="26"/>
      <c r="D14" s="27"/>
      <c r="E14" s="28"/>
      <c r="F14" s="28"/>
      <c r="G14" s="29"/>
      <c r="H14" s="30"/>
      <c r="I14" s="30"/>
      <c r="J14" s="31"/>
      <c r="K14" s="29"/>
      <c r="L14" s="30"/>
      <c r="M14" s="30"/>
      <c r="N14" s="30"/>
      <c r="O14" s="31"/>
    </row>
    <row r="15" spans="1:15" x14ac:dyDescent="0.25">
      <c r="A15" s="25"/>
      <c r="B15" s="115"/>
      <c r="C15" s="26"/>
      <c r="D15" s="27"/>
      <c r="E15" s="28"/>
      <c r="F15" s="28"/>
      <c r="G15" s="21" t="s">
        <v>13</v>
      </c>
      <c r="H15" s="21" t="s">
        <v>12</v>
      </c>
      <c r="I15" s="21" t="s">
        <v>11</v>
      </c>
      <c r="J15" s="21" t="s">
        <v>10</v>
      </c>
      <c r="K15" s="21" t="s">
        <v>14</v>
      </c>
      <c r="L15" s="21" t="s">
        <v>13</v>
      </c>
      <c r="M15" s="21" t="s">
        <v>12</v>
      </c>
      <c r="N15" s="21" t="s">
        <v>11</v>
      </c>
      <c r="O15" s="21" t="s">
        <v>10</v>
      </c>
    </row>
    <row r="16" spans="1:15" ht="30" customHeight="1" thickBot="1" x14ac:dyDescent="0.3">
      <c r="A16" s="32"/>
      <c r="B16" s="116"/>
      <c r="C16" s="33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15" customHeight="1" x14ac:dyDescent="0.25">
      <c r="A17" s="36">
        <v>1</v>
      </c>
      <c r="B17" s="37" t="s">
        <v>25</v>
      </c>
      <c r="C17" s="38" t="s">
        <v>9</v>
      </c>
      <c r="D17" s="39">
        <v>10</v>
      </c>
      <c r="E17" s="40"/>
      <c r="F17" s="41"/>
      <c r="G17" s="42">
        <f>ROUND(F17*E17,2)</f>
        <v>0</v>
      </c>
      <c r="H17" s="43"/>
      <c r="I17" s="44"/>
      <c r="J17" s="45">
        <f>I17+H17+G17</f>
        <v>0</v>
      </c>
      <c r="K17" s="46">
        <f>ROUND(E17*D17,2)</f>
        <v>0</v>
      </c>
      <c r="L17" s="47">
        <f>ROUND(G17*D17,2)</f>
        <v>0</v>
      </c>
      <c r="M17" s="48">
        <f>ROUND(H17*D17,2)</f>
        <v>0</v>
      </c>
      <c r="N17" s="49">
        <f>ROUND(I17*D17,2)</f>
        <v>0</v>
      </c>
      <c r="O17" s="46">
        <f>L17+M17+N17</f>
        <v>0</v>
      </c>
    </row>
    <row r="18" spans="1:15" ht="15" customHeight="1" x14ac:dyDescent="0.25">
      <c r="A18" s="50">
        <v>2</v>
      </c>
      <c r="B18" s="51" t="s">
        <v>26</v>
      </c>
      <c r="C18" s="52" t="s">
        <v>9</v>
      </c>
      <c r="D18" s="53">
        <v>15</v>
      </c>
      <c r="E18" s="54"/>
      <c r="F18" s="55"/>
      <c r="G18" s="56">
        <f>ROUND(F18*E18,2)</f>
        <v>0</v>
      </c>
      <c r="H18" s="57"/>
      <c r="I18" s="58"/>
      <c r="J18" s="59">
        <f>I18+H18+G18</f>
        <v>0</v>
      </c>
      <c r="K18" s="60">
        <f>ROUND(E18*D18,2)</f>
        <v>0</v>
      </c>
      <c r="L18" s="61">
        <f>ROUND(G18*D18,2)</f>
        <v>0</v>
      </c>
      <c r="M18" s="62">
        <f>ROUND(H18*D18,2)</f>
        <v>0</v>
      </c>
      <c r="N18" s="63">
        <f>ROUND(I18*D18,2)</f>
        <v>0</v>
      </c>
      <c r="O18" s="60">
        <f>L18+M18+N18</f>
        <v>0</v>
      </c>
    </row>
    <row r="19" spans="1:15" ht="15" customHeight="1" x14ac:dyDescent="0.25">
      <c r="A19" s="50">
        <v>3</v>
      </c>
      <c r="B19" s="51" t="s">
        <v>27</v>
      </c>
      <c r="C19" s="52" t="s">
        <v>9</v>
      </c>
      <c r="D19" s="53">
        <v>5</v>
      </c>
      <c r="E19" s="54"/>
      <c r="F19" s="55"/>
      <c r="G19" s="56">
        <f>ROUND(F19*E19,2)</f>
        <v>0</v>
      </c>
      <c r="H19" s="57"/>
      <c r="I19" s="58"/>
      <c r="J19" s="59">
        <f>I19+H19+G19</f>
        <v>0</v>
      </c>
      <c r="K19" s="60">
        <f>ROUND(E19*D19,2)</f>
        <v>0</v>
      </c>
      <c r="L19" s="61">
        <f>ROUND(G19*D19,2)</f>
        <v>0</v>
      </c>
      <c r="M19" s="62">
        <f>ROUND(H19*D19,2)</f>
        <v>0</v>
      </c>
      <c r="N19" s="63">
        <f>ROUND(I19*D19,2)</f>
        <v>0</v>
      </c>
      <c r="O19" s="60">
        <f>L19+M19+N19</f>
        <v>0</v>
      </c>
    </row>
    <row r="20" spans="1:15" ht="15" customHeight="1" x14ac:dyDescent="0.25">
      <c r="A20" s="50">
        <v>4</v>
      </c>
      <c r="B20" s="64" t="s">
        <v>28</v>
      </c>
      <c r="C20" s="65" t="s">
        <v>9</v>
      </c>
      <c r="D20" s="53">
        <v>15</v>
      </c>
      <c r="E20" s="54"/>
      <c r="F20" s="55"/>
      <c r="G20" s="56">
        <f t="shared" ref="G20:G33" si="0">ROUND(F20*E20,2)</f>
        <v>0</v>
      </c>
      <c r="H20" s="57"/>
      <c r="I20" s="58"/>
      <c r="J20" s="59">
        <f t="shared" ref="J20:J33" si="1">I20+H20+G20</f>
        <v>0</v>
      </c>
      <c r="K20" s="60">
        <f t="shared" ref="K20:K33" si="2">ROUND(E20*D20,2)</f>
        <v>0</v>
      </c>
      <c r="L20" s="61">
        <f t="shared" ref="L20:L33" si="3">ROUND(G20*D20,2)</f>
        <v>0</v>
      </c>
      <c r="M20" s="62">
        <f t="shared" ref="M20:M33" si="4">ROUND(H20*D20,2)</f>
        <v>0</v>
      </c>
      <c r="N20" s="63">
        <f t="shared" ref="N20:N33" si="5">ROUND(I20*D20,2)</f>
        <v>0</v>
      </c>
      <c r="O20" s="60">
        <f t="shared" ref="O20:O33" si="6">L20+M20+N20</f>
        <v>0</v>
      </c>
    </row>
    <row r="21" spans="1:15" ht="15" customHeight="1" x14ac:dyDescent="0.25">
      <c r="A21" s="50">
        <v>5</v>
      </c>
      <c r="B21" s="64" t="s">
        <v>29</v>
      </c>
      <c r="C21" s="65" t="s">
        <v>8</v>
      </c>
      <c r="D21" s="53">
        <v>1</v>
      </c>
      <c r="E21" s="54"/>
      <c r="F21" s="55"/>
      <c r="G21" s="56">
        <f t="shared" si="0"/>
        <v>0</v>
      </c>
      <c r="H21" s="57"/>
      <c r="I21" s="58"/>
      <c r="J21" s="59">
        <f t="shared" si="1"/>
        <v>0</v>
      </c>
      <c r="K21" s="60">
        <f t="shared" si="2"/>
        <v>0</v>
      </c>
      <c r="L21" s="61">
        <f t="shared" si="3"/>
        <v>0</v>
      </c>
      <c r="M21" s="62">
        <f t="shared" si="4"/>
        <v>0</v>
      </c>
      <c r="N21" s="63">
        <f t="shared" si="5"/>
        <v>0</v>
      </c>
      <c r="O21" s="60">
        <f t="shared" si="6"/>
        <v>0</v>
      </c>
    </row>
    <row r="22" spans="1:15" ht="15" customHeight="1" x14ac:dyDescent="0.25">
      <c r="A22" s="50">
        <v>6</v>
      </c>
      <c r="B22" s="64" t="s">
        <v>30</v>
      </c>
      <c r="C22" s="65" t="s">
        <v>8</v>
      </c>
      <c r="D22" s="53">
        <v>1</v>
      </c>
      <c r="E22" s="54"/>
      <c r="F22" s="55"/>
      <c r="G22" s="56">
        <f t="shared" si="0"/>
        <v>0</v>
      </c>
      <c r="H22" s="57"/>
      <c r="I22" s="58"/>
      <c r="J22" s="59">
        <f t="shared" si="1"/>
        <v>0</v>
      </c>
      <c r="K22" s="60">
        <f t="shared" si="2"/>
        <v>0</v>
      </c>
      <c r="L22" s="61">
        <f t="shared" si="3"/>
        <v>0</v>
      </c>
      <c r="M22" s="62">
        <f t="shared" si="4"/>
        <v>0</v>
      </c>
      <c r="N22" s="63">
        <f t="shared" si="5"/>
        <v>0</v>
      </c>
      <c r="O22" s="60">
        <f t="shared" si="6"/>
        <v>0</v>
      </c>
    </row>
    <row r="23" spans="1:15" ht="15" customHeight="1" x14ac:dyDescent="0.25">
      <c r="A23" s="50">
        <v>7</v>
      </c>
      <c r="B23" s="64" t="s">
        <v>31</v>
      </c>
      <c r="C23" s="65" t="s">
        <v>8</v>
      </c>
      <c r="D23" s="53">
        <v>1</v>
      </c>
      <c r="E23" s="54"/>
      <c r="F23" s="66"/>
      <c r="G23" s="56">
        <f t="shared" si="0"/>
        <v>0</v>
      </c>
      <c r="H23" s="57"/>
      <c r="I23" s="58"/>
      <c r="J23" s="59">
        <f t="shared" si="1"/>
        <v>0</v>
      </c>
      <c r="K23" s="60">
        <f t="shared" si="2"/>
        <v>0</v>
      </c>
      <c r="L23" s="61">
        <f t="shared" si="3"/>
        <v>0</v>
      </c>
      <c r="M23" s="62">
        <f t="shared" si="4"/>
        <v>0</v>
      </c>
      <c r="N23" s="63">
        <f t="shared" si="5"/>
        <v>0</v>
      </c>
      <c r="O23" s="60">
        <f t="shared" si="6"/>
        <v>0</v>
      </c>
    </row>
    <row r="24" spans="1:15" ht="15" customHeight="1" x14ac:dyDescent="0.25">
      <c r="A24" s="50">
        <v>8</v>
      </c>
      <c r="B24" s="64" t="s">
        <v>32</v>
      </c>
      <c r="C24" s="65" t="s">
        <v>40</v>
      </c>
      <c r="D24" s="67">
        <v>4</v>
      </c>
      <c r="E24" s="68"/>
      <c r="F24" s="69"/>
      <c r="G24" s="56">
        <f t="shared" si="0"/>
        <v>0</v>
      </c>
      <c r="H24" s="57"/>
      <c r="I24" s="58"/>
      <c r="J24" s="59">
        <f t="shared" si="1"/>
        <v>0</v>
      </c>
      <c r="K24" s="60">
        <f t="shared" si="2"/>
        <v>0</v>
      </c>
      <c r="L24" s="61">
        <f t="shared" si="3"/>
        <v>0</v>
      </c>
      <c r="M24" s="62">
        <f t="shared" si="4"/>
        <v>0</v>
      </c>
      <c r="N24" s="63">
        <f t="shared" si="5"/>
        <v>0</v>
      </c>
      <c r="O24" s="60">
        <f t="shared" si="6"/>
        <v>0</v>
      </c>
    </row>
    <row r="25" spans="1:15" ht="15" customHeight="1" x14ac:dyDescent="0.25">
      <c r="A25" s="50">
        <v>9</v>
      </c>
      <c r="B25" s="64" t="s">
        <v>33</v>
      </c>
      <c r="C25" s="65" t="s">
        <v>40</v>
      </c>
      <c r="D25" s="67">
        <v>2</v>
      </c>
      <c r="E25" s="68"/>
      <c r="F25" s="69"/>
      <c r="G25" s="56">
        <f t="shared" si="0"/>
        <v>0</v>
      </c>
      <c r="H25" s="57"/>
      <c r="I25" s="58"/>
      <c r="J25" s="59">
        <f t="shared" si="1"/>
        <v>0</v>
      </c>
      <c r="K25" s="60">
        <f t="shared" si="2"/>
        <v>0</v>
      </c>
      <c r="L25" s="61">
        <f t="shared" si="3"/>
        <v>0</v>
      </c>
      <c r="M25" s="62">
        <f t="shared" si="4"/>
        <v>0</v>
      </c>
      <c r="N25" s="63">
        <f t="shared" si="5"/>
        <v>0</v>
      </c>
      <c r="O25" s="60">
        <f t="shared" si="6"/>
        <v>0</v>
      </c>
    </row>
    <row r="26" spans="1:15" ht="15" customHeight="1" x14ac:dyDescent="0.25">
      <c r="A26" s="50">
        <v>10</v>
      </c>
      <c r="B26" s="64" t="s">
        <v>34</v>
      </c>
      <c r="C26" s="65" t="s">
        <v>41</v>
      </c>
      <c r="D26" s="67">
        <v>10</v>
      </c>
      <c r="E26" s="68"/>
      <c r="F26" s="69"/>
      <c r="G26" s="56">
        <f t="shared" si="0"/>
        <v>0</v>
      </c>
      <c r="H26" s="57"/>
      <c r="I26" s="58"/>
      <c r="J26" s="59">
        <f t="shared" si="1"/>
        <v>0</v>
      </c>
      <c r="K26" s="60">
        <f t="shared" si="2"/>
        <v>0</v>
      </c>
      <c r="L26" s="61">
        <f t="shared" si="3"/>
        <v>0</v>
      </c>
      <c r="M26" s="62">
        <f t="shared" si="4"/>
        <v>0</v>
      </c>
      <c r="N26" s="63">
        <f t="shared" si="5"/>
        <v>0</v>
      </c>
      <c r="O26" s="60">
        <f t="shared" si="6"/>
        <v>0</v>
      </c>
    </row>
    <row r="27" spans="1:15" ht="15" customHeight="1" x14ac:dyDescent="0.25">
      <c r="A27" s="50">
        <v>11</v>
      </c>
      <c r="B27" s="64" t="s">
        <v>35</v>
      </c>
      <c r="C27" s="65" t="s">
        <v>40</v>
      </c>
      <c r="D27" s="67">
        <v>10</v>
      </c>
      <c r="E27" s="68"/>
      <c r="F27" s="69"/>
      <c r="G27" s="56">
        <f t="shared" si="0"/>
        <v>0</v>
      </c>
      <c r="H27" s="57"/>
      <c r="I27" s="58"/>
      <c r="J27" s="59">
        <f t="shared" si="1"/>
        <v>0</v>
      </c>
      <c r="K27" s="60">
        <f t="shared" si="2"/>
        <v>0</v>
      </c>
      <c r="L27" s="61">
        <f t="shared" si="3"/>
        <v>0</v>
      </c>
      <c r="M27" s="62">
        <f t="shared" si="4"/>
        <v>0</v>
      </c>
      <c r="N27" s="63">
        <f t="shared" si="5"/>
        <v>0</v>
      </c>
      <c r="O27" s="60">
        <f t="shared" si="6"/>
        <v>0</v>
      </c>
    </row>
    <row r="28" spans="1:15" ht="15" customHeight="1" x14ac:dyDescent="0.25">
      <c r="A28" s="50">
        <v>12</v>
      </c>
      <c r="B28" s="64" t="s">
        <v>36</v>
      </c>
      <c r="C28" s="65" t="s">
        <v>42</v>
      </c>
      <c r="D28" s="67">
        <v>2</v>
      </c>
      <c r="E28" s="68"/>
      <c r="F28" s="69"/>
      <c r="G28" s="56">
        <f t="shared" si="0"/>
        <v>0</v>
      </c>
      <c r="H28" s="57"/>
      <c r="I28" s="58"/>
      <c r="J28" s="59">
        <f t="shared" si="1"/>
        <v>0</v>
      </c>
      <c r="K28" s="60">
        <f t="shared" si="2"/>
        <v>0</v>
      </c>
      <c r="L28" s="61">
        <f t="shared" si="3"/>
        <v>0</v>
      </c>
      <c r="M28" s="62">
        <f t="shared" si="4"/>
        <v>0</v>
      </c>
      <c r="N28" s="63">
        <f t="shared" si="5"/>
        <v>0</v>
      </c>
      <c r="O28" s="60">
        <f t="shared" si="6"/>
        <v>0</v>
      </c>
    </row>
    <row r="29" spans="1:15" ht="15" customHeight="1" x14ac:dyDescent="0.25">
      <c r="A29" s="50">
        <v>13</v>
      </c>
      <c r="B29" s="64" t="s">
        <v>37</v>
      </c>
      <c r="C29" s="65" t="s">
        <v>40</v>
      </c>
      <c r="D29" s="67">
        <v>20</v>
      </c>
      <c r="E29" s="68"/>
      <c r="F29" s="69"/>
      <c r="G29" s="56">
        <f t="shared" si="0"/>
        <v>0</v>
      </c>
      <c r="H29" s="57"/>
      <c r="I29" s="58"/>
      <c r="J29" s="59">
        <f t="shared" si="1"/>
        <v>0</v>
      </c>
      <c r="K29" s="60">
        <f t="shared" si="2"/>
        <v>0</v>
      </c>
      <c r="L29" s="61">
        <f t="shared" si="3"/>
        <v>0</v>
      </c>
      <c r="M29" s="62">
        <f t="shared" si="4"/>
        <v>0</v>
      </c>
      <c r="N29" s="63">
        <f t="shared" si="5"/>
        <v>0</v>
      </c>
      <c r="O29" s="60">
        <f t="shared" si="6"/>
        <v>0</v>
      </c>
    </row>
    <row r="30" spans="1:15" ht="15" customHeight="1" x14ac:dyDescent="0.25">
      <c r="A30" s="50">
        <v>14</v>
      </c>
      <c r="B30" s="64" t="s">
        <v>38</v>
      </c>
      <c r="C30" s="65" t="s">
        <v>43</v>
      </c>
      <c r="D30" s="67">
        <v>3</v>
      </c>
      <c r="E30" s="68"/>
      <c r="F30" s="69"/>
      <c r="G30" s="56">
        <f t="shared" si="0"/>
        <v>0</v>
      </c>
      <c r="H30" s="57"/>
      <c r="I30" s="58"/>
      <c r="J30" s="59">
        <f t="shared" si="1"/>
        <v>0</v>
      </c>
      <c r="K30" s="60">
        <f t="shared" si="2"/>
        <v>0</v>
      </c>
      <c r="L30" s="61">
        <f t="shared" si="3"/>
        <v>0</v>
      </c>
      <c r="M30" s="62">
        <f t="shared" si="4"/>
        <v>0</v>
      </c>
      <c r="N30" s="63">
        <f t="shared" si="5"/>
        <v>0</v>
      </c>
      <c r="O30" s="60">
        <f t="shared" si="6"/>
        <v>0</v>
      </c>
    </row>
    <row r="31" spans="1:15" ht="15" customHeight="1" x14ac:dyDescent="0.25">
      <c r="A31" s="50">
        <v>15</v>
      </c>
      <c r="B31" s="64" t="s">
        <v>44</v>
      </c>
      <c r="C31" s="65" t="s">
        <v>40</v>
      </c>
      <c r="D31" s="67">
        <v>1</v>
      </c>
      <c r="E31" s="68"/>
      <c r="F31" s="69"/>
      <c r="G31" s="56">
        <f t="shared" si="0"/>
        <v>0</v>
      </c>
      <c r="H31" s="57"/>
      <c r="I31" s="58"/>
      <c r="J31" s="59">
        <f t="shared" si="1"/>
        <v>0</v>
      </c>
      <c r="K31" s="60">
        <f t="shared" si="2"/>
        <v>0</v>
      </c>
      <c r="L31" s="61">
        <f t="shared" si="3"/>
        <v>0</v>
      </c>
      <c r="M31" s="62">
        <f t="shared" si="4"/>
        <v>0</v>
      </c>
      <c r="N31" s="63">
        <f t="shared" si="5"/>
        <v>0</v>
      </c>
      <c r="O31" s="60">
        <f t="shared" si="6"/>
        <v>0</v>
      </c>
    </row>
    <row r="32" spans="1:15" ht="15" customHeight="1" x14ac:dyDescent="0.25">
      <c r="A32" s="50">
        <v>16</v>
      </c>
      <c r="B32" s="64" t="s">
        <v>45</v>
      </c>
      <c r="C32" s="65" t="s">
        <v>40</v>
      </c>
      <c r="D32" s="67">
        <v>1</v>
      </c>
      <c r="E32" s="68"/>
      <c r="F32" s="69"/>
      <c r="G32" s="56">
        <f t="shared" si="0"/>
        <v>0</v>
      </c>
      <c r="H32" s="57"/>
      <c r="I32" s="58"/>
      <c r="J32" s="59">
        <f t="shared" si="1"/>
        <v>0</v>
      </c>
      <c r="K32" s="60">
        <f t="shared" si="2"/>
        <v>0</v>
      </c>
      <c r="L32" s="61">
        <f t="shared" si="3"/>
        <v>0</v>
      </c>
      <c r="M32" s="62">
        <f t="shared" si="4"/>
        <v>0</v>
      </c>
      <c r="N32" s="63">
        <f t="shared" si="5"/>
        <v>0</v>
      </c>
      <c r="O32" s="60">
        <f t="shared" si="6"/>
        <v>0</v>
      </c>
    </row>
    <row r="33" spans="1:15" ht="15" customHeight="1" thickBot="1" x14ac:dyDescent="0.3">
      <c r="A33" s="50">
        <v>17</v>
      </c>
      <c r="B33" s="64" t="s">
        <v>39</v>
      </c>
      <c r="C33" s="65" t="s">
        <v>40</v>
      </c>
      <c r="D33" s="67">
        <v>1</v>
      </c>
      <c r="E33" s="68"/>
      <c r="F33" s="69"/>
      <c r="G33" s="56">
        <f t="shared" si="0"/>
        <v>0</v>
      </c>
      <c r="H33" s="57"/>
      <c r="I33" s="58"/>
      <c r="J33" s="59">
        <f t="shared" si="1"/>
        <v>0</v>
      </c>
      <c r="K33" s="60">
        <f t="shared" si="2"/>
        <v>0</v>
      </c>
      <c r="L33" s="61">
        <f t="shared" si="3"/>
        <v>0</v>
      </c>
      <c r="M33" s="62">
        <f t="shared" si="4"/>
        <v>0</v>
      </c>
      <c r="N33" s="63">
        <f t="shared" si="5"/>
        <v>0</v>
      </c>
      <c r="O33" s="60">
        <f t="shared" si="6"/>
        <v>0</v>
      </c>
    </row>
    <row r="34" spans="1:15" x14ac:dyDescent="0.25">
      <c r="A34" s="70"/>
      <c r="B34" s="71"/>
      <c r="C34" s="70"/>
      <c r="D34" s="72" t="s">
        <v>7</v>
      </c>
      <c r="E34" s="72"/>
      <c r="F34" s="72"/>
      <c r="G34" s="72"/>
      <c r="H34" s="72"/>
      <c r="I34" s="73"/>
      <c r="J34" s="74" t="s">
        <v>0</v>
      </c>
      <c r="K34" s="75">
        <f>SUM(K17:K33)</f>
        <v>0</v>
      </c>
      <c r="L34" s="76">
        <f>SUM(L17:L33)</f>
        <v>0</v>
      </c>
      <c r="M34" s="77">
        <f>SUM(M17:M33)</f>
        <v>0</v>
      </c>
      <c r="N34" s="78">
        <f>SUM(N17:N33)</f>
        <v>0</v>
      </c>
      <c r="O34" s="79">
        <f>SUM(O17:O33)</f>
        <v>0</v>
      </c>
    </row>
    <row r="35" spans="1:15" ht="14.4" thickBot="1" x14ac:dyDescent="0.3">
      <c r="A35" s="80"/>
      <c r="B35" s="81"/>
      <c r="C35" s="80"/>
      <c r="D35" s="82"/>
      <c r="E35" s="82"/>
      <c r="F35" s="82"/>
      <c r="G35" s="80"/>
      <c r="H35" s="80"/>
      <c r="I35" s="83" t="s">
        <v>6</v>
      </c>
      <c r="J35" s="84" t="s">
        <v>0</v>
      </c>
      <c r="K35" s="85"/>
      <c r="L35" s="86"/>
      <c r="M35" s="87"/>
      <c r="N35" s="88"/>
      <c r="O35" s="89">
        <f>SUM(O34:O34)</f>
        <v>0</v>
      </c>
    </row>
    <row r="36" spans="1:15" x14ac:dyDescent="0.25">
      <c r="A36" s="90"/>
      <c r="B36" s="91"/>
      <c r="C36" s="90"/>
      <c r="D36" s="92"/>
      <c r="E36" s="92"/>
      <c r="F36" s="92"/>
      <c r="G36" s="90"/>
      <c r="H36" s="93" t="s">
        <v>5</v>
      </c>
      <c r="I36" s="94"/>
      <c r="J36" s="95" t="s">
        <v>0</v>
      </c>
      <c r="K36" s="96"/>
      <c r="L36" s="97"/>
      <c r="M36" s="97"/>
      <c r="N36" s="98"/>
      <c r="O36" s="99">
        <f>ROUND(O35*0.05,2)</f>
        <v>0</v>
      </c>
    </row>
    <row r="37" spans="1:15" x14ac:dyDescent="0.25">
      <c r="A37" s="90"/>
      <c r="B37" s="91"/>
      <c r="C37" s="90"/>
      <c r="D37" s="92"/>
      <c r="E37" s="92"/>
      <c r="F37" s="92"/>
      <c r="G37" s="93" t="s">
        <v>4</v>
      </c>
      <c r="H37" s="93"/>
      <c r="I37" s="94"/>
      <c r="J37" s="95" t="s">
        <v>0</v>
      </c>
      <c r="K37" s="96"/>
      <c r="L37" s="97"/>
      <c r="M37" s="97"/>
      <c r="N37" s="98"/>
      <c r="O37" s="99">
        <f>ROUND(O35*0.07,2)</f>
        <v>0</v>
      </c>
    </row>
    <row r="38" spans="1:15" ht="14.4" thickBot="1" x14ac:dyDescent="0.3">
      <c r="A38" s="80"/>
      <c r="B38" s="81"/>
      <c r="C38" s="80"/>
      <c r="D38" s="82"/>
      <c r="E38" s="82"/>
      <c r="F38" s="82"/>
      <c r="G38" s="80"/>
      <c r="H38" s="100" t="s">
        <v>3</v>
      </c>
      <c r="I38" s="101"/>
      <c r="J38" s="84" t="s">
        <v>0</v>
      </c>
      <c r="K38" s="102"/>
      <c r="L38" s="87"/>
      <c r="M38" s="87"/>
      <c r="N38" s="88"/>
      <c r="O38" s="89">
        <f>SUM(O35:O37)</f>
        <v>0</v>
      </c>
    </row>
    <row r="39" spans="1:15" x14ac:dyDescent="0.25">
      <c r="A39" s="90"/>
      <c r="B39" s="91"/>
      <c r="C39" s="90"/>
      <c r="D39" s="92"/>
      <c r="E39" s="92"/>
      <c r="F39" s="92"/>
      <c r="G39" s="90"/>
      <c r="H39" s="93" t="s">
        <v>2</v>
      </c>
      <c r="I39" s="94"/>
      <c r="J39" s="95" t="s">
        <v>0</v>
      </c>
      <c r="K39" s="96"/>
      <c r="L39" s="97"/>
      <c r="M39" s="97"/>
      <c r="N39" s="98"/>
      <c r="O39" s="99">
        <f>O38*0.21</f>
        <v>0</v>
      </c>
    </row>
    <row r="40" spans="1:15" ht="14.4" thickBot="1" x14ac:dyDescent="0.3">
      <c r="A40" s="80"/>
      <c r="B40" s="81"/>
      <c r="C40" s="80"/>
      <c r="D40" s="82"/>
      <c r="E40" s="82"/>
      <c r="F40" s="82"/>
      <c r="G40" s="80"/>
      <c r="H40" s="100" t="s">
        <v>1</v>
      </c>
      <c r="I40" s="101"/>
      <c r="J40" s="84" t="s">
        <v>0</v>
      </c>
      <c r="K40" s="102"/>
      <c r="L40" s="87"/>
      <c r="M40" s="87"/>
      <c r="N40" s="88"/>
      <c r="O40" s="89">
        <f>SUM(O38:O39)</f>
        <v>0</v>
      </c>
    </row>
    <row r="41" spans="1:15" x14ac:dyDescent="0.25">
      <c r="A41" s="80"/>
      <c r="B41" s="81"/>
      <c r="C41" s="80"/>
      <c r="D41" s="82"/>
      <c r="E41" s="82"/>
      <c r="F41" s="82"/>
      <c r="G41" s="80"/>
      <c r="H41" s="80"/>
      <c r="I41" s="81"/>
      <c r="J41" s="103"/>
      <c r="K41" s="104"/>
      <c r="L41" s="104"/>
      <c r="M41" s="104"/>
      <c r="N41" s="104"/>
      <c r="O41" s="104"/>
    </row>
    <row r="42" spans="1:15" ht="13.5" customHeight="1" x14ac:dyDescent="0.25">
      <c r="A42" s="105"/>
      <c r="B42" s="106"/>
      <c r="C42" s="106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7"/>
    </row>
    <row r="43" spans="1:15" ht="13.5" customHeight="1" x14ac:dyDescent="0.25">
      <c r="A43" s="108"/>
      <c r="B43" s="3"/>
      <c r="C43" s="109"/>
      <c r="D43" s="109"/>
      <c r="E43" s="109"/>
      <c r="F43" s="109"/>
      <c r="G43" s="109"/>
      <c r="H43" s="109"/>
      <c r="I43" s="109"/>
      <c r="J43" s="109"/>
      <c r="K43" s="110"/>
      <c r="L43" s="110"/>
      <c r="M43" s="110"/>
      <c r="N43" s="110"/>
      <c r="O43" s="111"/>
    </row>
    <row r="44" spans="1:15" ht="13.5" customHeight="1" x14ac:dyDescent="0.25">
      <c r="A44" s="105"/>
      <c r="B44" s="112"/>
      <c r="C44" s="112"/>
      <c r="D44" s="112"/>
      <c r="E44" s="112"/>
      <c r="F44" s="112"/>
      <c r="G44" s="112"/>
      <c r="H44" s="112"/>
      <c r="I44" s="112"/>
      <c r="J44" s="112"/>
      <c r="K44" s="3"/>
      <c r="L44" s="3"/>
      <c r="M44" s="3"/>
      <c r="N44" s="3"/>
      <c r="O44" s="111"/>
    </row>
    <row r="45" spans="1:15" ht="13.5" customHeight="1" x14ac:dyDescent="0.25">
      <c r="A45" s="105"/>
      <c r="B45" s="113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11"/>
    </row>
    <row r="46" spans="1:15" ht="13.5" customHeight="1" x14ac:dyDescent="0.25">
      <c r="A46" s="105"/>
      <c r="B46" s="113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11"/>
    </row>
  </sheetData>
  <mergeCells count="34">
    <mergeCell ref="B44:J44"/>
    <mergeCell ref="K11:L11"/>
    <mergeCell ref="K43:N43"/>
    <mergeCell ref="C13:C16"/>
    <mergeCell ref="B42:C42"/>
    <mergeCell ref="N15:N16"/>
    <mergeCell ref="M15:M16"/>
    <mergeCell ref="D34:I34"/>
    <mergeCell ref="H36:I36"/>
    <mergeCell ref="G15:G16"/>
    <mergeCell ref="H15:H16"/>
    <mergeCell ref="I15:I16"/>
    <mergeCell ref="H38:I38"/>
    <mergeCell ref="H40:I40"/>
    <mergeCell ref="I1:O5"/>
    <mergeCell ref="H39:I39"/>
    <mergeCell ref="K15:K16"/>
    <mergeCell ref="L15:L16"/>
    <mergeCell ref="O15:O16"/>
    <mergeCell ref="G13:J14"/>
    <mergeCell ref="K13:O14"/>
    <mergeCell ref="J15:J16"/>
    <mergeCell ref="G37:I37"/>
    <mergeCell ref="A10:B10"/>
    <mergeCell ref="A7:O7"/>
    <mergeCell ref="I12:J12"/>
    <mergeCell ref="L12:M12"/>
    <mergeCell ref="A8:D8"/>
    <mergeCell ref="A9:E9"/>
    <mergeCell ref="A13:A16"/>
    <mergeCell ref="B13:B16"/>
    <mergeCell ref="D13:D16"/>
    <mergeCell ref="E13:E16"/>
    <mergeCell ref="F13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Kristīne Bruzinska</cp:lastModifiedBy>
  <dcterms:created xsi:type="dcterms:W3CDTF">2024-10-15T09:49:18Z</dcterms:created>
  <dcterms:modified xsi:type="dcterms:W3CDTF">2025-02-24T14:28:48Z</dcterms:modified>
</cp:coreProperties>
</file>