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125 Gājēju celiņa izbūve no Talsu iela 18 uz Bānīša ielu 4\"/>
    </mc:Choice>
  </mc:AlternateContent>
  <xr:revisionPtr revIDLastSave="0" documentId="13_ncr:1_{7550A0E5-1027-4399-B837-AEF8864C8C50}" xr6:coauthVersionLast="47" xr6:coauthVersionMax="47" xr10:uidLastSave="{00000000-0000-0000-0000-000000000000}"/>
  <bookViews>
    <workbookView xWindow="-28920" yWindow="2565" windowWidth="29040" windowHeight="15720" tabRatio="500" xr2:uid="{00000000-000D-0000-FFFF-FFFF00000000}"/>
  </bookViews>
  <sheets>
    <sheet name="Dundaga PII SM" sheetId="1" r:id="rId1"/>
  </sheets>
  <definedNames>
    <definedName name="beigas" localSheetId="0">#REF!</definedName>
    <definedName name="beigas">#REF!</definedName>
    <definedName name="_xlnm.Print_Area" localSheetId="0">'Dundaga PII SM'!$A$4:$O$52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5" i="1" l="1"/>
  <c r="L45" i="1"/>
  <c r="K45" i="1"/>
  <c r="H45" i="1"/>
  <c r="M45" i="1" s="1"/>
  <c r="M40" i="1"/>
  <c r="L40" i="1"/>
  <c r="O40" i="1" s="1"/>
  <c r="K40" i="1"/>
  <c r="J40" i="1"/>
  <c r="I40" i="1"/>
  <c r="N40" i="1" s="1"/>
  <c r="N34" i="1"/>
  <c r="M34" i="1"/>
  <c r="O34" i="1" s="1"/>
  <c r="L34" i="1"/>
  <c r="K34" i="1"/>
  <c r="J34" i="1"/>
  <c r="M33" i="1"/>
  <c r="L33" i="1"/>
  <c r="K33" i="1"/>
  <c r="I33" i="1"/>
  <c r="J33" i="1" s="1"/>
  <c r="N32" i="1"/>
  <c r="M32" i="1"/>
  <c r="L32" i="1"/>
  <c r="O32" i="1" s="1"/>
  <c r="K32" i="1"/>
  <c r="J32" i="1"/>
  <c r="I32" i="1"/>
  <c r="M31" i="1"/>
  <c r="O31" i="1" s="1"/>
  <c r="L31" i="1"/>
  <c r="K31" i="1"/>
  <c r="I31" i="1"/>
  <c r="N31" i="1" s="1"/>
  <c r="M30" i="1"/>
  <c r="L30" i="1"/>
  <c r="K30" i="1"/>
  <c r="I30" i="1"/>
  <c r="N30" i="1" s="1"/>
  <c r="M28" i="1"/>
  <c r="L28" i="1"/>
  <c r="K28" i="1"/>
  <c r="I28" i="1"/>
  <c r="N28" i="1" s="1"/>
  <c r="O28" i="1" s="1"/>
  <c r="N27" i="1"/>
  <c r="O27" i="1" s="1"/>
  <c r="M27" i="1"/>
  <c r="L27" i="1"/>
  <c r="K27" i="1"/>
  <c r="J27" i="1"/>
  <c r="I27" i="1"/>
  <c r="N26" i="1"/>
  <c r="M26" i="1"/>
  <c r="O26" i="1" s="1"/>
  <c r="L26" i="1"/>
  <c r="K26" i="1"/>
  <c r="I26" i="1"/>
  <c r="J26" i="1" s="1"/>
  <c r="N25" i="1"/>
  <c r="M25" i="1"/>
  <c r="L25" i="1"/>
  <c r="O25" i="1" s="1"/>
  <c r="K25" i="1"/>
  <c r="J25" i="1"/>
  <c r="I25" i="1"/>
  <c r="M24" i="1"/>
  <c r="L24" i="1"/>
  <c r="K24" i="1"/>
  <c r="I24" i="1"/>
  <c r="J24" i="1" s="1"/>
  <c r="N23" i="1"/>
  <c r="M23" i="1"/>
  <c r="L23" i="1"/>
  <c r="O23" i="1" s="1"/>
  <c r="K23" i="1"/>
  <c r="J23" i="1"/>
  <c r="M22" i="1"/>
  <c r="L22" i="1"/>
  <c r="O22" i="1" s="1"/>
  <c r="K22" i="1"/>
  <c r="I22" i="1"/>
  <c r="N22" i="1" s="1"/>
  <c r="M21" i="1"/>
  <c r="L21" i="1"/>
  <c r="K21" i="1"/>
  <c r="I21" i="1"/>
  <c r="N21" i="1" s="1"/>
  <c r="O21" i="1" s="1"/>
  <c r="N20" i="1"/>
  <c r="O20" i="1" s="1"/>
  <c r="M20" i="1"/>
  <c r="L20" i="1"/>
  <c r="K20" i="1"/>
  <c r="J20" i="1"/>
  <c r="I20" i="1"/>
  <c r="N19" i="1"/>
  <c r="M19" i="1"/>
  <c r="O19" i="1" s="1"/>
  <c r="L19" i="1"/>
  <c r="K19" i="1"/>
  <c r="I19" i="1"/>
  <c r="J19" i="1" s="1"/>
  <c r="N18" i="1"/>
  <c r="M18" i="1"/>
  <c r="L18" i="1"/>
  <c r="O18" i="1" s="1"/>
  <c r="K18" i="1"/>
  <c r="J18" i="1"/>
  <c r="I18" i="1"/>
  <c r="M17" i="1"/>
  <c r="L17" i="1"/>
  <c r="K17" i="1"/>
  <c r="I17" i="1"/>
  <c r="J17" i="1" s="1"/>
  <c r="N16" i="1"/>
  <c r="M16" i="1"/>
  <c r="L16" i="1"/>
  <c r="O16" i="1" s="1"/>
  <c r="K16" i="1"/>
  <c r="J16" i="1"/>
  <c r="I16" i="1"/>
  <c r="M15" i="1"/>
  <c r="L15" i="1"/>
  <c r="K15" i="1"/>
  <c r="I15" i="1"/>
  <c r="N15" i="1" s="1"/>
  <c r="O15" i="1" s="1"/>
  <c r="M14" i="1"/>
  <c r="L14" i="1"/>
  <c r="O14" i="1" s="1"/>
  <c r="K14" i="1"/>
  <c r="I14" i="1"/>
  <c r="N14" i="1" s="1"/>
  <c r="O30" i="1" l="1"/>
  <c r="O45" i="1"/>
  <c r="J31" i="1"/>
  <c r="J14" i="1"/>
  <c r="J22" i="1"/>
  <c r="J30" i="1"/>
  <c r="N17" i="1"/>
  <c r="O17" i="1" s="1"/>
  <c r="J21" i="1"/>
  <c r="N24" i="1"/>
  <c r="O24" i="1" s="1"/>
  <c r="J28" i="1"/>
  <c r="N33" i="1"/>
  <c r="O33" i="1" s="1"/>
  <c r="J45" i="1"/>
  <c r="J15" i="1"/>
</calcChain>
</file>

<file path=xl/sharedStrings.xml><?xml version="1.0" encoding="utf-8"?>
<sst xmlns="http://schemas.openxmlformats.org/spreadsheetml/2006/main" count="116" uniqueCount="71">
  <si>
    <t>1.pielikums
Cenu aptaujai “Gājēju celiņa izbūve no Talsu iela 18 uz Bānīša ielu 4, Dundagā”,
identifikācijas Nr. TNPz 2022/125</t>
  </si>
  <si>
    <t>Darbu apjomu tāme</t>
  </si>
  <si>
    <t>Objekta nosaukums: Gājēju celiņa izbūve no Talsu iela 18 uz Bānīša ielu 4, Dundagā</t>
  </si>
  <si>
    <t>Būvniecības ierosinātājs: Dundagas pagasta pārvalde</t>
  </si>
  <si>
    <t>Objekta adrese: no Talsu ielas 18 uz Bānīša ielu 4, Dundaga, Dundagas pagasts, Talsu novads</t>
  </si>
  <si>
    <t>Identifikācijas Nr. TNPz 2022/125</t>
  </si>
  <si>
    <t>Tāme sastādīta 2022.gada ____________</t>
  </si>
  <si>
    <t>Kods</t>
  </si>
  <si>
    <t>Darba nosaukums (apraksts)</t>
  </si>
  <si>
    <t>Mērvien.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</si>
  <si>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</si>
  <si>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</si>
  <si>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</si>
  <si>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</si>
  <si>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</si>
  <si>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</si>
  <si>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</si>
  <si>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</si>
  <si>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</si>
  <si>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 (c/h)</t>
  </si>
  <si>
    <t>Summa (Eur)</t>
  </si>
  <si>
    <t>1.</t>
  </si>
  <si>
    <t>Gājēju celiņa uz Bānīša ielu, Dundagā izbūve</t>
  </si>
  <si>
    <t>1.1</t>
  </si>
  <si>
    <t>Esošās augsnes virskārtas noņemšana un transportēšana (h=20 cm)</t>
  </si>
  <si>
    <t>m³</t>
  </si>
  <si>
    <t>1.2</t>
  </si>
  <si>
    <t>Esošās minerālgrunts noņemšana un transportēšana (h=20 cm)</t>
  </si>
  <si>
    <t>1.3</t>
  </si>
  <si>
    <t>Esošās grunts pamatnes izlīdzināšana, planēšana, blīvēšana</t>
  </si>
  <si>
    <t>m²</t>
  </si>
  <si>
    <t>1.4</t>
  </si>
  <si>
    <t>Drenējošas smilts pamata slāņa (h=20 cm) izbūve, t.sk. izlīdzināšana, blietēšana, profilēšana</t>
  </si>
  <si>
    <t>Drenējoša smilts</t>
  </si>
  <si>
    <t>1.5</t>
  </si>
  <si>
    <t>Grants šķembu maisījuma 0/32 sla (h=10 cm) izlīdzināšana, planēšana, blīvēšana</t>
  </si>
  <si>
    <t>Grants šķembu maisījums 0/32</t>
  </si>
  <si>
    <t>1.6</t>
  </si>
  <si>
    <t>Atsiju slāņa (h=5 cm) izbūve, t.sk. izlīdzināšana, planēšana, blīvēšana</t>
  </si>
  <si>
    <t xml:space="preserve">Atsijas </t>
  </si>
  <si>
    <t>1.7</t>
  </si>
  <si>
    <t>Bruģakmens seguma Prizma -6 izbūve</t>
  </si>
  <si>
    <t xml:space="preserve">Betona bruģakmens Prizma pelēks </t>
  </si>
  <si>
    <t>Smilts (ft. 0.2-0.4 mm)</t>
  </si>
  <si>
    <t>1.8</t>
  </si>
  <si>
    <t>Bruģakmens apmales izbūve</t>
  </si>
  <si>
    <t>m</t>
  </si>
  <si>
    <t>Betona bruģakmens apmale</t>
  </si>
  <si>
    <t>gab</t>
  </si>
  <si>
    <t>Betons C30/37 (0,045 m³/m)</t>
  </si>
  <si>
    <t>2.</t>
  </si>
  <si>
    <t>Gājēju celiņa izbūve ar mehānismiem</t>
  </si>
  <si>
    <t>2.1</t>
  </si>
  <si>
    <t>Kontūra nospraušana dabā</t>
  </si>
  <si>
    <t>2.2</t>
  </si>
  <si>
    <t>2.3</t>
  </si>
  <si>
    <t>2.4</t>
  </si>
  <si>
    <t>2.5</t>
  </si>
  <si>
    <t>2.6</t>
  </si>
  <si>
    <t>2.7</t>
  </si>
  <si>
    <t>2.8</t>
  </si>
  <si>
    <t>2.9</t>
  </si>
  <si>
    <t>Tiešās izmaksas kopā, t.sk. darba devēja sociālais nodoklis  23,59%</t>
  </si>
  <si>
    <t xml:space="preserve">Virsizdevumi __% </t>
  </si>
  <si>
    <t>t.sk. darba aizsardzībai EUR __%</t>
  </si>
  <si>
    <t>KOPĀ bez PVN</t>
  </si>
  <si>
    <t>PVN 21%</t>
  </si>
  <si>
    <t>PAVISAM KOPĀ</t>
  </si>
  <si>
    <t>Sastādīja:</t>
  </si>
  <si>
    <t>(paraksts un tā atšifrējums, datums)</t>
  </si>
  <si>
    <t>Sertifikāta 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</si>
</sst>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b/>
      <sz val="10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0" borderId="0" xfId="0" applyFont="1" applyBorder="1" applyAlignment="1" applyProtection="1"/>
    <xf numFmtId="0" fontId="2" fillId="0" borderId="9" xfId="0" applyFont="1" applyBorder="1" applyAlignment="1" applyProtection="1">
      <alignment wrapText="1"/>
    </xf>
    <xf numFmtId="0" fontId="1" fillId="0" borderId="11" xfId="0" applyFont="1" applyBorder="1" applyAlignment="1" applyProtection="1"/>
    <xf numFmtId="0" fontId="1" fillId="0" borderId="9" xfId="0" applyFont="1" applyBorder="1" applyAlignment="1" applyProtection="1"/>
    <xf numFmtId="0" fontId="1" fillId="0" borderId="10" xfId="0" applyFont="1" applyBorder="1" applyAlignment="1" applyProtection="1"/>
    <xf numFmtId="0" fontId="1" fillId="0" borderId="8" xfId="0" applyFont="1" applyBorder="1" applyAlignment="1" applyProtection="1"/>
    <xf numFmtId="0" fontId="1" fillId="0" borderId="9" xfId="0" applyFont="1" applyBorder="1" applyAlignment="1" applyProtection="1">
      <alignment wrapText="1"/>
    </xf>
    <xf numFmtId="0" fontId="2" fillId="0" borderId="13" xfId="0" applyFont="1" applyBorder="1" applyAlignment="1" applyProtection="1">
      <alignment wrapText="1"/>
    </xf>
    <xf numFmtId="0" fontId="1" fillId="0" borderId="15" xfId="0" applyFont="1" applyBorder="1" applyAlignment="1" applyProtection="1"/>
    <xf numFmtId="0" fontId="1" fillId="0" borderId="13" xfId="0" applyFont="1" applyBorder="1" applyAlignment="1" applyProtection="1"/>
    <xf numFmtId="0" fontId="1" fillId="0" borderId="14" xfId="0" applyFont="1" applyBorder="1" applyAlignment="1" applyProtection="1"/>
    <xf numFmtId="0" fontId="1" fillId="0" borderId="12" xfId="0" applyFont="1" applyBorder="1" applyAlignment="1" applyProtection="1"/>
    <xf numFmtId="0" fontId="1" fillId="0" borderId="13" xfId="0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0" fontId="1" fillId="0" borderId="19" xfId="0" applyFont="1" applyBorder="1" applyAlignment="1" applyProtection="1"/>
    <xf numFmtId="0" fontId="1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6" xfId="0" applyFont="1" applyBorder="1" applyAlignment="1" applyProtection="1"/>
    <xf numFmtId="0" fontId="1" fillId="0" borderId="17" xfId="0" applyFont="1" applyBorder="1" applyAlignment="1" applyProtection="1">
      <alignment wrapText="1"/>
    </xf>
    <xf numFmtId="0" fontId="1" fillId="0" borderId="20" xfId="0" applyFont="1" applyBorder="1" applyAlignment="1" applyProtection="1"/>
    <xf numFmtId="0" fontId="1" fillId="0" borderId="21" xfId="0" applyFont="1" applyBorder="1" applyAlignment="1" applyProtection="1"/>
    <xf numFmtId="0" fontId="1" fillId="0" borderId="25" xfId="0" applyFont="1" applyBorder="1" applyAlignment="1" applyProtection="1"/>
    <xf numFmtId="0" fontId="1" fillId="0" borderId="23" xfId="0" applyFont="1" applyBorder="1" applyAlignment="1" applyProtection="1"/>
    <xf numFmtId="0" fontId="1" fillId="0" borderId="26" xfId="0" applyFont="1" applyBorder="1" applyAlignment="1" applyProtection="1"/>
    <xf numFmtId="0" fontId="1" fillId="0" borderId="28" xfId="0" applyFont="1" applyBorder="1" applyAlignment="1" applyProtection="1"/>
    <xf numFmtId="0" fontId="1" fillId="0" borderId="29" xfId="0" applyFont="1" applyBorder="1" applyAlignment="1" applyProtection="1"/>
    <xf numFmtId="0" fontId="1" fillId="0" borderId="30" xfId="0" applyFont="1" applyBorder="1" applyAlignme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8" fillId="0" borderId="35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vertical="top" wrapText="1"/>
    </xf>
    <xf numFmtId="0" fontId="0" fillId="0" borderId="0" xfId="0" applyFont="1" applyAlignment="1">
      <alignment horizontal="justify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178" wrapText="1"/>
    </xf>
    <xf numFmtId="0" fontId="5" fillId="0" borderId="4" xfId="0" applyFont="1" applyBorder="1" applyAlignment="1" applyProtection="1">
      <alignment vertical="center" textRotation="88" wrapText="1"/>
    </xf>
    <xf numFmtId="0" fontId="11" fillId="0" borderId="5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6" fillId="2" borderId="7" xfId="0" applyFont="1" applyFill="1" applyBorder="1" applyAlignment="1" applyProtection="1"/>
    <xf numFmtId="0" fontId="1" fillId="0" borderId="27" xfId="0" applyFont="1" applyBorder="1" applyAlignment="1" applyProtection="1">
      <alignment horizontal="right"/>
    </xf>
    <xf numFmtId="0" fontId="1" fillId="0" borderId="31" xfId="0" applyFont="1" applyBorder="1" applyAlignment="1" applyProtection="1">
      <alignment horizontal="right"/>
    </xf>
    <xf numFmtId="0" fontId="1" fillId="0" borderId="32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right"/>
    </xf>
    <xf numFmtId="0" fontId="6" fillId="0" borderId="33" xfId="0" applyFont="1" applyBorder="1" applyAlignment="1" applyProtection="1">
      <alignment horizontal="right"/>
    </xf>
    <xf numFmtId="0" fontId="1" fillId="0" borderId="3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8" fillId="0" borderId="35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/>
    </xf>
  </cellXfs>
  <cellStyles count="1">
    <cellStyle name="Parasts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showZeros="0" tabSelected="1" topLeftCell="A23" zoomScaleNormal="100" workbookViewId="0">
      <selection activeCell="F34" sqref="F34"/>
    </sheetView>
  </sheetViews>
  <sheetFormatPr defaultColWidth="9.109375" defaultRowHeight="13.8" x14ac:dyDescent="0.25"/>
  <cols>
    <col min="1" max="1" width="5" style="1" customWidth="1"/>
    <col min="2" max="2" width="32.44140625" style="1" customWidth="1"/>
    <col min="3" max="3" width="6.77734375" style="1" customWidth="1"/>
    <col min="4" max="4" width="5.88671875" style="1" customWidth="1"/>
    <col min="5" max="5" width="7.77734375" style="1" customWidth="1"/>
    <col min="6" max="6" width="8.77734375" style="1" customWidth="1"/>
    <col min="7" max="7" width="9.5546875" style="1" customWidth="1"/>
    <col min="8" max="8" width="8.33203125" style="1" customWidth="1"/>
    <col min="9" max="9" width="7.109375" style="1" customWidth="1"/>
    <col min="10" max="10" width="6.6640625" style="1" customWidth="1"/>
    <col min="11" max="11" width="11.21875" style="1" customWidth="1"/>
    <col min="12" max="13" width="7.88671875" style="1" customWidth="1"/>
    <col min="14" max="14" width="7.44140625" style="2" customWidth="1"/>
    <col min="15" max="15" width="8.21875" style="1" customWidth="1"/>
    <col min="16" max="16" width="6.88671875" style="1" customWidth="1"/>
    <col min="17" max="16384" width="9.109375" style="1"/>
  </cols>
  <sheetData>
    <row r="1" spans="1:15" ht="46.5" customHeight="1" x14ac:dyDescent="0.25">
      <c r="H1" s="50" t="s">
        <v>0</v>
      </c>
      <c r="I1" s="50"/>
      <c r="J1" s="50"/>
      <c r="K1" s="50"/>
      <c r="L1" s="50"/>
      <c r="M1" s="50"/>
      <c r="N1" s="50"/>
      <c r="O1" s="50"/>
    </row>
    <row r="2" spans="1:15" ht="17.399999999999999" x14ac:dyDescent="0.3">
      <c r="C2" s="51" t="s">
        <v>1</v>
      </c>
      <c r="D2" s="51"/>
      <c r="E2" s="51"/>
      <c r="F2" s="51"/>
      <c r="G2" s="51"/>
      <c r="H2" s="51"/>
      <c r="N2" s="1"/>
    </row>
    <row r="3" spans="1:15" x14ac:dyDescent="0.25">
      <c r="N3" s="1"/>
    </row>
    <row r="4" spans="1:15" ht="15" customHeight="1" x14ac:dyDescent="0.2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25">
      <c r="A6" s="54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25">
      <c r="A7" s="54" t="s">
        <v>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K10" s="55" t="s">
        <v>6</v>
      </c>
      <c r="L10" s="55"/>
      <c r="M10" s="55"/>
      <c r="N10" s="55"/>
      <c r="O10" s="55"/>
    </row>
    <row r="11" spans="1:15" ht="15" customHeight="1" x14ac:dyDescent="0.25">
      <c r="A11" s="56" t="s">
        <v>7</v>
      </c>
      <c r="B11" s="57" t="s">
        <v>8</v>
      </c>
      <c r="C11" s="58" t="s">
        <v>9</v>
      </c>
      <c r="D11" s="59" t="s">
        <v>10</v>
      </c>
      <c r="E11" s="60" t="s">
        <v>11</v>
      </c>
      <c r="F11" s="60"/>
      <c r="G11" s="60"/>
      <c r="H11" s="60"/>
      <c r="I11" s="60"/>
      <c r="J11" s="60"/>
      <c r="K11" s="61" t="s">
        <v>12</v>
      </c>
      <c r="L11" s="61"/>
      <c r="M11" s="61"/>
      <c r="N11" s="61"/>
      <c r="O11" s="61"/>
    </row>
    <row r="12" spans="1:15" ht="60.6" customHeight="1" x14ac:dyDescent="0.25">
      <c r="A12" s="56"/>
      <c r="B12" s="57"/>
      <c r="C12" s="58"/>
      <c r="D12" s="59"/>
      <c r="E12" s="5" t="s">
        <v>13</v>
      </c>
      <c r="F12" s="6" t="s">
        <v>14</v>
      </c>
      <c r="G12" s="6" t="s">
        <v>15</v>
      </c>
      <c r="H12" s="6" t="s">
        <v>16</v>
      </c>
      <c r="I12" s="6" t="s">
        <v>17</v>
      </c>
      <c r="J12" s="7" t="s">
        <v>18</v>
      </c>
      <c r="K12" s="5" t="s">
        <v>19</v>
      </c>
      <c r="L12" s="6" t="s">
        <v>15</v>
      </c>
      <c r="M12" s="6" t="s">
        <v>16</v>
      </c>
      <c r="N12" s="6" t="s">
        <v>17</v>
      </c>
      <c r="O12" s="7" t="s">
        <v>20</v>
      </c>
    </row>
    <row r="13" spans="1:15" s="11" customFormat="1" ht="17.25" customHeight="1" x14ac:dyDescent="0.25">
      <c r="A13" s="8" t="s">
        <v>21</v>
      </c>
      <c r="B13" s="8" t="s">
        <v>22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</row>
    <row r="14" spans="1:15" ht="26.4" x14ac:dyDescent="0.25">
      <c r="A14" s="85" t="s">
        <v>23</v>
      </c>
      <c r="B14" s="12" t="s">
        <v>24</v>
      </c>
      <c r="C14" s="76" t="s">
        <v>25</v>
      </c>
      <c r="D14" s="77">
        <v>2.5</v>
      </c>
      <c r="E14" s="13"/>
      <c r="F14" s="14"/>
      <c r="G14" s="14"/>
      <c r="H14" s="14"/>
      <c r="I14" s="14">
        <f t="shared" ref="I14:I22" si="0">G14*3%</f>
        <v>0</v>
      </c>
      <c r="J14" s="15">
        <f t="shared" ref="J14:J28" si="1">G14+H14+I14</f>
        <v>0</v>
      </c>
      <c r="K14" s="16">
        <f t="shared" ref="K14:K28" si="2">ROUND(D14*E14,2)</f>
        <v>0</v>
      </c>
      <c r="L14" s="14">
        <f t="shared" ref="L14:L28" si="3">ROUND(D14*G14,2)</f>
        <v>0</v>
      </c>
      <c r="M14" s="17">
        <f t="shared" ref="M14:M28" si="4">ROUND(D14*H14,2)</f>
        <v>0</v>
      </c>
      <c r="N14" s="14">
        <f t="shared" ref="N14:N28" si="5">ROUND(D14*I14,2)</f>
        <v>0</v>
      </c>
      <c r="O14" s="15">
        <f t="shared" ref="O14:O28" si="6">L14+M14+N14</f>
        <v>0</v>
      </c>
    </row>
    <row r="15" spans="1:15" ht="26.4" x14ac:dyDescent="0.25">
      <c r="A15" s="86" t="s">
        <v>26</v>
      </c>
      <c r="B15" s="18" t="s">
        <v>27</v>
      </c>
      <c r="C15" s="78" t="s">
        <v>25</v>
      </c>
      <c r="D15" s="79">
        <v>2.5</v>
      </c>
      <c r="E15" s="19"/>
      <c r="F15" s="20"/>
      <c r="G15" s="20"/>
      <c r="H15" s="20"/>
      <c r="I15" s="20">
        <f t="shared" si="0"/>
        <v>0</v>
      </c>
      <c r="J15" s="21">
        <f t="shared" si="1"/>
        <v>0</v>
      </c>
      <c r="K15" s="22">
        <f t="shared" si="2"/>
        <v>0</v>
      </c>
      <c r="L15" s="20">
        <f t="shared" si="3"/>
        <v>0</v>
      </c>
      <c r="M15" s="23">
        <f t="shared" si="4"/>
        <v>0</v>
      </c>
      <c r="N15" s="20">
        <f t="shared" si="5"/>
        <v>0</v>
      </c>
      <c r="O15" s="21">
        <f t="shared" si="6"/>
        <v>0</v>
      </c>
    </row>
    <row r="16" spans="1:15" ht="26.4" x14ac:dyDescent="0.25">
      <c r="A16" s="86" t="s">
        <v>28</v>
      </c>
      <c r="B16" s="18" t="s">
        <v>29</v>
      </c>
      <c r="C16" s="80" t="s">
        <v>30</v>
      </c>
      <c r="D16" s="79">
        <v>12</v>
      </c>
      <c r="E16" s="19"/>
      <c r="F16" s="20"/>
      <c r="G16" s="20"/>
      <c r="H16" s="20"/>
      <c r="I16" s="20">
        <f t="shared" si="0"/>
        <v>0</v>
      </c>
      <c r="J16" s="21">
        <f t="shared" si="1"/>
        <v>0</v>
      </c>
      <c r="K16" s="22">
        <f t="shared" si="2"/>
        <v>0</v>
      </c>
      <c r="L16" s="20">
        <f t="shared" si="3"/>
        <v>0</v>
      </c>
      <c r="M16" s="23">
        <f t="shared" si="4"/>
        <v>0</v>
      </c>
      <c r="N16" s="20">
        <f t="shared" si="5"/>
        <v>0</v>
      </c>
      <c r="O16" s="21">
        <f t="shared" si="6"/>
        <v>0</v>
      </c>
    </row>
    <row r="17" spans="1:15" ht="39.6" x14ac:dyDescent="0.25">
      <c r="A17" s="86" t="s">
        <v>31</v>
      </c>
      <c r="B17" s="18" t="s">
        <v>32</v>
      </c>
      <c r="C17" s="81" t="s">
        <v>30</v>
      </c>
      <c r="D17" s="79">
        <v>12</v>
      </c>
      <c r="E17" s="19"/>
      <c r="F17" s="20"/>
      <c r="G17" s="20"/>
      <c r="H17" s="20"/>
      <c r="I17" s="20">
        <f t="shared" si="0"/>
        <v>0</v>
      </c>
      <c r="J17" s="21">
        <f t="shared" si="1"/>
        <v>0</v>
      </c>
      <c r="K17" s="22">
        <f t="shared" si="2"/>
        <v>0</v>
      </c>
      <c r="L17" s="20">
        <f t="shared" si="3"/>
        <v>0</v>
      </c>
      <c r="M17" s="23">
        <f t="shared" si="4"/>
        <v>0</v>
      </c>
      <c r="N17" s="20">
        <f t="shared" si="5"/>
        <v>0</v>
      </c>
      <c r="O17" s="21">
        <f t="shared" si="6"/>
        <v>0</v>
      </c>
    </row>
    <row r="18" spans="1:15" x14ac:dyDescent="0.25">
      <c r="A18" s="86"/>
      <c r="B18" s="18" t="s">
        <v>33</v>
      </c>
      <c r="C18" s="81" t="s">
        <v>25</v>
      </c>
      <c r="D18" s="79">
        <v>2.5</v>
      </c>
      <c r="E18" s="19"/>
      <c r="F18" s="20"/>
      <c r="G18" s="20"/>
      <c r="H18" s="20"/>
      <c r="I18" s="20">
        <f t="shared" si="0"/>
        <v>0</v>
      </c>
      <c r="J18" s="21">
        <f t="shared" si="1"/>
        <v>0</v>
      </c>
      <c r="K18" s="22">
        <f t="shared" si="2"/>
        <v>0</v>
      </c>
      <c r="L18" s="20">
        <f t="shared" si="3"/>
        <v>0</v>
      </c>
      <c r="M18" s="23">
        <f t="shared" si="4"/>
        <v>0</v>
      </c>
      <c r="N18" s="20">
        <f t="shared" si="5"/>
        <v>0</v>
      </c>
      <c r="O18" s="21">
        <f t="shared" si="6"/>
        <v>0</v>
      </c>
    </row>
    <row r="19" spans="1:15" ht="39.6" x14ac:dyDescent="0.25">
      <c r="A19" s="86" t="s">
        <v>34</v>
      </c>
      <c r="B19" s="75" t="s">
        <v>35</v>
      </c>
      <c r="C19" s="82" t="s">
        <v>30</v>
      </c>
      <c r="D19" s="79">
        <v>11</v>
      </c>
      <c r="E19" s="19"/>
      <c r="F19" s="20"/>
      <c r="G19" s="20"/>
      <c r="H19" s="20"/>
      <c r="I19" s="20">
        <f t="shared" si="0"/>
        <v>0</v>
      </c>
      <c r="J19" s="21">
        <f t="shared" si="1"/>
        <v>0</v>
      </c>
      <c r="K19" s="22">
        <f t="shared" si="2"/>
        <v>0</v>
      </c>
      <c r="L19" s="20">
        <f t="shared" si="3"/>
        <v>0</v>
      </c>
      <c r="M19" s="23">
        <f t="shared" si="4"/>
        <v>0</v>
      </c>
      <c r="N19" s="20">
        <f t="shared" si="5"/>
        <v>0</v>
      </c>
      <c r="O19" s="21">
        <f t="shared" si="6"/>
        <v>0</v>
      </c>
    </row>
    <row r="20" spans="1:15" x14ac:dyDescent="0.25">
      <c r="A20" s="86"/>
      <c r="B20" s="18" t="s">
        <v>36</v>
      </c>
      <c r="C20" s="81" t="s">
        <v>25</v>
      </c>
      <c r="D20" s="79">
        <v>0.5</v>
      </c>
      <c r="E20" s="19"/>
      <c r="F20" s="20"/>
      <c r="G20" s="20"/>
      <c r="H20" s="20"/>
      <c r="I20" s="20">
        <f t="shared" si="0"/>
        <v>0</v>
      </c>
      <c r="J20" s="21">
        <f t="shared" si="1"/>
        <v>0</v>
      </c>
      <c r="K20" s="22">
        <f t="shared" si="2"/>
        <v>0</v>
      </c>
      <c r="L20" s="20">
        <f t="shared" si="3"/>
        <v>0</v>
      </c>
      <c r="M20" s="23">
        <f t="shared" si="4"/>
        <v>0</v>
      </c>
      <c r="N20" s="20">
        <f t="shared" si="5"/>
        <v>0</v>
      </c>
      <c r="O20" s="21">
        <f t="shared" si="6"/>
        <v>0</v>
      </c>
    </row>
    <row r="21" spans="1:15" ht="26.4" x14ac:dyDescent="0.25">
      <c r="A21" s="86" t="s">
        <v>37</v>
      </c>
      <c r="B21" s="18" t="s">
        <v>38</v>
      </c>
      <c r="C21" s="80" t="s">
        <v>30</v>
      </c>
      <c r="D21" s="79">
        <v>11</v>
      </c>
      <c r="E21" s="19"/>
      <c r="F21" s="20"/>
      <c r="G21" s="20"/>
      <c r="H21" s="20"/>
      <c r="I21" s="20">
        <f t="shared" si="0"/>
        <v>0</v>
      </c>
      <c r="J21" s="21">
        <f t="shared" si="1"/>
        <v>0</v>
      </c>
      <c r="K21" s="22">
        <f t="shared" si="2"/>
        <v>0</v>
      </c>
      <c r="L21" s="20">
        <f t="shared" si="3"/>
        <v>0</v>
      </c>
      <c r="M21" s="23">
        <f t="shared" si="4"/>
        <v>0</v>
      </c>
      <c r="N21" s="20">
        <f t="shared" si="5"/>
        <v>0</v>
      </c>
      <c r="O21" s="21">
        <f t="shared" si="6"/>
        <v>0</v>
      </c>
    </row>
    <row r="22" spans="1:15" x14ac:dyDescent="0.25">
      <c r="A22" s="86"/>
      <c r="B22" s="18" t="s">
        <v>39</v>
      </c>
      <c r="C22" s="81" t="s">
        <v>25</v>
      </c>
      <c r="D22" s="79">
        <v>0.5</v>
      </c>
      <c r="E22" s="19"/>
      <c r="F22" s="20"/>
      <c r="G22" s="20"/>
      <c r="H22" s="20"/>
      <c r="I22" s="20">
        <f t="shared" si="0"/>
        <v>0</v>
      </c>
      <c r="J22" s="21">
        <f t="shared" si="1"/>
        <v>0</v>
      </c>
      <c r="K22" s="22">
        <f t="shared" si="2"/>
        <v>0</v>
      </c>
      <c r="L22" s="20">
        <f t="shared" si="3"/>
        <v>0</v>
      </c>
      <c r="M22" s="23">
        <f t="shared" si="4"/>
        <v>0</v>
      </c>
      <c r="N22" s="20">
        <f t="shared" si="5"/>
        <v>0</v>
      </c>
      <c r="O22" s="21">
        <f t="shared" si="6"/>
        <v>0</v>
      </c>
    </row>
    <row r="23" spans="1:15" x14ac:dyDescent="0.25">
      <c r="A23" s="86" t="s">
        <v>40</v>
      </c>
      <c r="B23" s="18" t="s">
        <v>41</v>
      </c>
      <c r="C23" s="81" t="s">
        <v>30</v>
      </c>
      <c r="D23" s="79">
        <v>11</v>
      </c>
      <c r="E23" s="19"/>
      <c r="F23" s="20"/>
      <c r="G23" s="20"/>
      <c r="H23" s="20"/>
      <c r="I23" s="20"/>
      <c r="J23" s="21">
        <f t="shared" si="1"/>
        <v>0</v>
      </c>
      <c r="K23" s="22">
        <f t="shared" si="2"/>
        <v>0</v>
      </c>
      <c r="L23" s="20">
        <f t="shared" si="3"/>
        <v>0</v>
      </c>
      <c r="M23" s="23">
        <f t="shared" si="4"/>
        <v>0</v>
      </c>
      <c r="N23" s="20">
        <f t="shared" si="5"/>
        <v>0</v>
      </c>
      <c r="O23" s="21">
        <f t="shared" si="6"/>
        <v>0</v>
      </c>
    </row>
    <row r="24" spans="1:15" x14ac:dyDescent="0.25">
      <c r="A24" s="86"/>
      <c r="B24" s="18" t="s">
        <v>42</v>
      </c>
      <c r="C24" s="81" t="s">
        <v>30</v>
      </c>
      <c r="D24" s="79">
        <v>11</v>
      </c>
      <c r="E24" s="19"/>
      <c r="F24" s="20"/>
      <c r="G24" s="20"/>
      <c r="H24" s="20"/>
      <c r="I24" s="20">
        <f>G24*3%</f>
        <v>0</v>
      </c>
      <c r="J24" s="21">
        <f t="shared" si="1"/>
        <v>0</v>
      </c>
      <c r="K24" s="22">
        <f t="shared" si="2"/>
        <v>0</v>
      </c>
      <c r="L24" s="20">
        <f t="shared" si="3"/>
        <v>0</v>
      </c>
      <c r="M24" s="23">
        <f t="shared" si="4"/>
        <v>0</v>
      </c>
      <c r="N24" s="20">
        <f t="shared" si="5"/>
        <v>0</v>
      </c>
      <c r="O24" s="21">
        <f t="shared" si="6"/>
        <v>0</v>
      </c>
    </row>
    <row r="25" spans="1:15" x14ac:dyDescent="0.25">
      <c r="A25" s="86"/>
      <c r="B25" s="18" t="s">
        <v>43</v>
      </c>
      <c r="C25" s="81" t="s">
        <v>25</v>
      </c>
      <c r="D25" s="79">
        <v>1</v>
      </c>
      <c r="E25" s="19"/>
      <c r="F25" s="20"/>
      <c r="G25" s="20"/>
      <c r="H25" s="20"/>
      <c r="I25" s="20">
        <f>G25*3%</f>
        <v>0</v>
      </c>
      <c r="J25" s="21">
        <f t="shared" si="1"/>
        <v>0</v>
      </c>
      <c r="K25" s="22">
        <f t="shared" si="2"/>
        <v>0</v>
      </c>
      <c r="L25" s="20">
        <f t="shared" si="3"/>
        <v>0</v>
      </c>
      <c r="M25" s="23">
        <f t="shared" si="4"/>
        <v>0</v>
      </c>
      <c r="N25" s="20">
        <f t="shared" si="5"/>
        <v>0</v>
      </c>
      <c r="O25" s="21">
        <f t="shared" si="6"/>
        <v>0</v>
      </c>
    </row>
    <row r="26" spans="1:15" ht="14.25" customHeight="1" x14ac:dyDescent="0.25">
      <c r="A26" s="86" t="s">
        <v>44</v>
      </c>
      <c r="B26" s="18" t="s">
        <v>45</v>
      </c>
      <c r="C26" s="81" t="s">
        <v>46</v>
      </c>
      <c r="D26" s="79">
        <v>16</v>
      </c>
      <c r="E26" s="19"/>
      <c r="F26" s="20"/>
      <c r="G26" s="20"/>
      <c r="H26" s="20"/>
      <c r="I26" s="20">
        <f>G26*3%</f>
        <v>0</v>
      </c>
      <c r="J26" s="21">
        <f t="shared" si="1"/>
        <v>0</v>
      </c>
      <c r="K26" s="22">
        <f t="shared" si="2"/>
        <v>0</v>
      </c>
      <c r="L26" s="20">
        <f t="shared" si="3"/>
        <v>0</v>
      </c>
      <c r="M26" s="23">
        <f t="shared" si="4"/>
        <v>0</v>
      </c>
      <c r="N26" s="20">
        <f t="shared" si="5"/>
        <v>0</v>
      </c>
      <c r="O26" s="21">
        <f t="shared" si="6"/>
        <v>0</v>
      </c>
    </row>
    <row r="27" spans="1:15" x14ac:dyDescent="0.25">
      <c r="A27" s="86"/>
      <c r="B27" s="18" t="s">
        <v>47</v>
      </c>
      <c r="C27" s="81" t="s">
        <v>48</v>
      </c>
      <c r="D27" s="79">
        <v>16</v>
      </c>
      <c r="E27" s="19"/>
      <c r="F27" s="20"/>
      <c r="G27" s="20"/>
      <c r="H27" s="20"/>
      <c r="I27" s="20">
        <f>G27*3%</f>
        <v>0</v>
      </c>
      <c r="J27" s="21">
        <f t="shared" si="1"/>
        <v>0</v>
      </c>
      <c r="K27" s="22">
        <f t="shared" si="2"/>
        <v>0</v>
      </c>
      <c r="L27" s="20">
        <f t="shared" si="3"/>
        <v>0</v>
      </c>
      <c r="M27" s="23">
        <f t="shared" si="4"/>
        <v>0</v>
      </c>
      <c r="N27" s="20">
        <f t="shared" si="5"/>
        <v>0</v>
      </c>
      <c r="O27" s="21">
        <f t="shared" si="6"/>
        <v>0</v>
      </c>
    </row>
    <row r="28" spans="1:15" x14ac:dyDescent="0.25">
      <c r="A28" s="87"/>
      <c r="B28" s="24" t="s">
        <v>49</v>
      </c>
      <c r="C28" s="83" t="s">
        <v>25</v>
      </c>
      <c r="D28" s="84">
        <v>1</v>
      </c>
      <c r="E28" s="25"/>
      <c r="F28" s="26"/>
      <c r="G28" s="26"/>
      <c r="H28" s="26"/>
      <c r="I28" s="26">
        <f>G28*3%</f>
        <v>0</v>
      </c>
      <c r="J28" s="27">
        <f t="shared" si="1"/>
        <v>0</v>
      </c>
      <c r="K28" s="28">
        <f t="shared" si="2"/>
        <v>0</v>
      </c>
      <c r="L28" s="26">
        <f t="shared" si="3"/>
        <v>0</v>
      </c>
      <c r="M28" s="29">
        <f t="shared" si="4"/>
        <v>0</v>
      </c>
      <c r="N28" s="26">
        <f t="shared" si="5"/>
        <v>0</v>
      </c>
      <c r="O28" s="27">
        <f t="shared" si="6"/>
        <v>0</v>
      </c>
    </row>
    <row r="29" spans="1:15" s="11" customFormat="1" x14ac:dyDescent="0.25">
      <c r="A29" s="8" t="s">
        <v>50</v>
      </c>
      <c r="B29" s="62" t="s">
        <v>51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 x14ac:dyDescent="0.25">
      <c r="A30" s="85" t="s">
        <v>52</v>
      </c>
      <c r="B30" s="95" t="s">
        <v>53</v>
      </c>
      <c r="C30" s="88" t="s">
        <v>30</v>
      </c>
      <c r="D30" s="89">
        <v>26</v>
      </c>
      <c r="E30" s="13"/>
      <c r="F30" s="14"/>
      <c r="G30" s="14"/>
      <c r="H30" s="14"/>
      <c r="I30" s="14">
        <f>G30*3%</f>
        <v>0</v>
      </c>
      <c r="J30" s="30">
        <f>G30+H30+I30</f>
        <v>0</v>
      </c>
      <c r="K30" s="16">
        <f>ROUND(D30*E30,2)</f>
        <v>0</v>
      </c>
      <c r="L30" s="14">
        <f>ROUND(D30*G30,2)</f>
        <v>0</v>
      </c>
      <c r="M30" s="17">
        <f>ROUND(D30*H30,2)</f>
        <v>0</v>
      </c>
      <c r="N30" s="14">
        <f>ROUND(D30*I30,2)</f>
        <v>0</v>
      </c>
      <c r="O30" s="15">
        <f>L30+M30+N30</f>
        <v>0</v>
      </c>
    </row>
    <row r="31" spans="1:15" ht="28.35" customHeight="1" x14ac:dyDescent="0.25">
      <c r="A31" s="86" t="s">
        <v>54</v>
      </c>
      <c r="B31" s="96" t="s">
        <v>24</v>
      </c>
      <c r="C31" s="78" t="s">
        <v>25</v>
      </c>
      <c r="D31" s="90">
        <v>22.5</v>
      </c>
      <c r="E31" s="19"/>
      <c r="F31" s="20"/>
      <c r="G31" s="20"/>
      <c r="H31" s="20"/>
      <c r="I31" s="20">
        <f>G31*3%</f>
        <v>0</v>
      </c>
      <c r="J31" s="31">
        <f>G31+H31+I31</f>
        <v>0</v>
      </c>
      <c r="K31" s="22">
        <f>ROUND(D31*E31,2)</f>
        <v>0</v>
      </c>
      <c r="L31" s="20">
        <f>ROUND(D31*G31,2)</f>
        <v>0</v>
      </c>
      <c r="M31" s="23">
        <f>ROUND(D31*H31,2)</f>
        <v>0</v>
      </c>
      <c r="N31" s="20">
        <f>ROUND(D31*I31,2)</f>
        <v>0</v>
      </c>
      <c r="O31" s="21">
        <f>L31+M31+N31</f>
        <v>0</v>
      </c>
    </row>
    <row r="32" spans="1:15" ht="26.4" x14ac:dyDescent="0.25">
      <c r="A32" s="86" t="s">
        <v>55</v>
      </c>
      <c r="B32" s="96" t="s">
        <v>27</v>
      </c>
      <c r="C32" s="78" t="s">
        <v>25</v>
      </c>
      <c r="D32" s="90">
        <v>22.5</v>
      </c>
      <c r="E32" s="19"/>
      <c r="F32" s="20"/>
      <c r="G32" s="20"/>
      <c r="H32" s="20"/>
      <c r="I32" s="20">
        <f>G32*3%</f>
        <v>0</v>
      </c>
      <c r="J32" s="31">
        <f>G32+H32+I32</f>
        <v>0</v>
      </c>
      <c r="K32" s="22">
        <f>ROUND(D32*E32,2)</f>
        <v>0</v>
      </c>
      <c r="L32" s="20">
        <f>ROUND(D32*G32,2)</f>
        <v>0</v>
      </c>
      <c r="M32" s="23">
        <f>ROUND(D32*H32,2)</f>
        <v>0</v>
      </c>
      <c r="N32" s="20">
        <f>ROUND(D32*I32,2)</f>
        <v>0</v>
      </c>
      <c r="O32" s="21">
        <f>L32+M32+N32</f>
        <v>0</v>
      </c>
    </row>
    <row r="33" spans="1:15" ht="26.4" x14ac:dyDescent="0.25">
      <c r="A33" s="86" t="s">
        <v>56</v>
      </c>
      <c r="B33" s="96" t="s">
        <v>29</v>
      </c>
      <c r="C33" s="80" t="s">
        <v>30</v>
      </c>
      <c r="D33" s="90">
        <v>114</v>
      </c>
      <c r="E33" s="19"/>
      <c r="F33" s="20"/>
      <c r="G33" s="20"/>
      <c r="H33" s="20"/>
      <c r="I33" s="20">
        <f>G33*3%</f>
        <v>0</v>
      </c>
      <c r="J33" s="31">
        <f>G33+H33+I33</f>
        <v>0</v>
      </c>
      <c r="K33" s="22">
        <f>ROUND(D33*E33,2)</f>
        <v>0</v>
      </c>
      <c r="L33" s="20">
        <f>ROUND(D33*G33,2)</f>
        <v>0</v>
      </c>
      <c r="M33" s="23">
        <f>ROUND(D33*H33,2)</f>
        <v>0</v>
      </c>
      <c r="N33" s="20">
        <f>ROUND(D33*I33,2)</f>
        <v>0</v>
      </c>
      <c r="O33" s="21">
        <f>L33+M33+N33</f>
        <v>0</v>
      </c>
    </row>
    <row r="34" spans="1:15" ht="45" customHeight="1" x14ac:dyDescent="0.25">
      <c r="A34" s="86" t="s">
        <v>57</v>
      </c>
      <c r="B34" s="96" t="s">
        <v>32</v>
      </c>
      <c r="C34" s="91" t="s">
        <v>30</v>
      </c>
      <c r="D34" s="90">
        <v>114</v>
      </c>
      <c r="E34" s="19"/>
      <c r="F34" s="20"/>
      <c r="G34" s="20"/>
      <c r="H34" s="20"/>
      <c r="I34" s="20"/>
      <c r="J34" s="31">
        <f>G34+H34+I34</f>
        <v>0</v>
      </c>
      <c r="K34" s="22">
        <f>ROUND(D34*E34,2)</f>
        <v>0</v>
      </c>
      <c r="L34" s="20">
        <f>ROUND(D34*G34,2)</f>
        <v>0</v>
      </c>
      <c r="M34" s="23">
        <f>ROUND(D34*H34,2)</f>
        <v>0</v>
      </c>
      <c r="N34" s="20">
        <f>ROUND(D34*I34,2)</f>
        <v>0</v>
      </c>
      <c r="O34" s="21">
        <f>L34+M34+N34</f>
        <v>0</v>
      </c>
    </row>
    <row r="35" spans="1:15" ht="17.399999999999999" customHeight="1" x14ac:dyDescent="0.25">
      <c r="A35" s="86"/>
      <c r="B35" s="96" t="s">
        <v>33</v>
      </c>
      <c r="C35" s="91" t="s">
        <v>25</v>
      </c>
      <c r="D35" s="90">
        <v>22.5</v>
      </c>
      <c r="E35" s="19"/>
      <c r="F35" s="20"/>
      <c r="G35" s="20"/>
      <c r="H35" s="20"/>
      <c r="I35" s="20"/>
      <c r="J35" s="31"/>
      <c r="K35" s="22"/>
      <c r="L35" s="20"/>
      <c r="M35" s="23"/>
      <c r="N35" s="20"/>
      <c r="O35" s="21"/>
    </row>
    <row r="36" spans="1:15" ht="39.6" x14ac:dyDescent="0.25">
      <c r="A36" s="86" t="s">
        <v>58</v>
      </c>
      <c r="B36" s="96" t="s">
        <v>35</v>
      </c>
      <c r="C36" s="88" t="s">
        <v>30</v>
      </c>
      <c r="D36" s="90">
        <v>101</v>
      </c>
      <c r="E36" s="19"/>
      <c r="F36" s="20"/>
      <c r="G36" s="20"/>
      <c r="H36" s="20"/>
      <c r="I36" s="20"/>
      <c r="J36" s="31"/>
      <c r="K36" s="22"/>
      <c r="L36" s="20"/>
      <c r="M36" s="23"/>
      <c r="N36" s="20"/>
      <c r="O36" s="21"/>
    </row>
    <row r="37" spans="1:15" x14ac:dyDescent="0.25">
      <c r="A37" s="86"/>
      <c r="B37" s="96" t="s">
        <v>36</v>
      </c>
      <c r="C37" s="91" t="s">
        <v>25</v>
      </c>
      <c r="D37" s="90">
        <v>10</v>
      </c>
      <c r="E37" s="19"/>
      <c r="F37" s="20"/>
      <c r="G37" s="20"/>
      <c r="H37" s="20"/>
      <c r="I37" s="20"/>
      <c r="J37" s="31"/>
      <c r="K37" s="22"/>
      <c r="L37" s="20"/>
      <c r="M37" s="23"/>
      <c r="N37" s="20"/>
      <c r="O37" s="21"/>
    </row>
    <row r="38" spans="1:15" ht="26.4" x14ac:dyDescent="0.25">
      <c r="A38" s="86" t="s">
        <v>59</v>
      </c>
      <c r="B38" s="96" t="s">
        <v>38</v>
      </c>
      <c r="C38" s="91" t="s">
        <v>30</v>
      </c>
      <c r="D38" s="90">
        <v>101</v>
      </c>
      <c r="E38" s="19"/>
      <c r="F38" s="20"/>
      <c r="G38" s="20"/>
      <c r="H38" s="20"/>
      <c r="I38" s="20"/>
      <c r="J38" s="31"/>
      <c r="K38" s="22"/>
      <c r="L38" s="20"/>
      <c r="M38" s="23"/>
      <c r="N38" s="20"/>
      <c r="O38" s="21"/>
    </row>
    <row r="39" spans="1:15" x14ac:dyDescent="0.25">
      <c r="A39" s="86"/>
      <c r="B39" s="96" t="s">
        <v>39</v>
      </c>
      <c r="C39" s="91" t="s">
        <v>25</v>
      </c>
      <c r="D39" s="90">
        <v>5.5</v>
      </c>
      <c r="E39" s="19"/>
      <c r="F39" s="20"/>
      <c r="G39" s="20"/>
      <c r="H39" s="20"/>
      <c r="I39" s="20"/>
      <c r="J39" s="31"/>
      <c r="K39" s="22"/>
      <c r="L39" s="20"/>
      <c r="M39" s="23"/>
      <c r="N39" s="20"/>
      <c r="O39" s="21"/>
    </row>
    <row r="40" spans="1:15" x14ac:dyDescent="0.25">
      <c r="A40" s="86" t="s">
        <v>60</v>
      </c>
      <c r="B40" s="96" t="s">
        <v>41</v>
      </c>
      <c r="C40" s="91" t="s">
        <v>30</v>
      </c>
      <c r="D40" s="90">
        <v>101</v>
      </c>
      <c r="E40" s="19"/>
      <c r="F40" s="20"/>
      <c r="G40" s="20"/>
      <c r="H40" s="20"/>
      <c r="I40" s="20">
        <f>G40*3%</f>
        <v>0</v>
      </c>
      <c r="J40" s="31">
        <f>G40+H40+I40</f>
        <v>0</v>
      </c>
      <c r="K40" s="22">
        <f>ROUND(D40*E40,2)</f>
        <v>0</v>
      </c>
      <c r="L40" s="20">
        <f>ROUND(D40*G40,2)</f>
        <v>0</v>
      </c>
      <c r="M40" s="23">
        <f>ROUND(D40*H40,2)</f>
        <v>0</v>
      </c>
      <c r="N40" s="20">
        <f>ROUND(D40*I40,2)</f>
        <v>0</v>
      </c>
      <c r="O40" s="21">
        <f>L40+M40+N40</f>
        <v>0</v>
      </c>
    </row>
    <row r="41" spans="1:15" x14ac:dyDescent="0.25">
      <c r="A41" s="86"/>
      <c r="B41" s="96" t="s">
        <v>42</v>
      </c>
      <c r="C41" s="91" t="s">
        <v>30</v>
      </c>
      <c r="D41" s="90">
        <v>101</v>
      </c>
      <c r="E41" s="19"/>
      <c r="F41" s="20"/>
      <c r="G41" s="20"/>
      <c r="H41" s="20"/>
      <c r="I41" s="20"/>
      <c r="J41" s="31"/>
      <c r="K41" s="22"/>
      <c r="L41" s="20"/>
      <c r="M41" s="23"/>
      <c r="N41" s="20"/>
      <c r="O41" s="21"/>
    </row>
    <row r="42" spans="1:15" x14ac:dyDescent="0.25">
      <c r="A42" s="86"/>
      <c r="B42" s="96" t="s">
        <v>43</v>
      </c>
      <c r="C42" s="91" t="s">
        <v>25</v>
      </c>
      <c r="D42" s="90">
        <v>6</v>
      </c>
      <c r="E42" s="19"/>
      <c r="F42" s="20"/>
      <c r="G42" s="20"/>
      <c r="H42" s="20"/>
      <c r="I42" s="20"/>
      <c r="J42" s="31"/>
      <c r="K42" s="22"/>
      <c r="L42" s="20"/>
      <c r="M42" s="23"/>
      <c r="N42" s="20"/>
      <c r="O42" s="21"/>
    </row>
    <row r="43" spans="1:15" x14ac:dyDescent="0.25">
      <c r="A43" s="86" t="s">
        <v>61</v>
      </c>
      <c r="B43" s="96" t="s">
        <v>45</v>
      </c>
      <c r="C43" s="91" t="s">
        <v>46</v>
      </c>
      <c r="D43" s="90">
        <v>129</v>
      </c>
      <c r="E43" s="19"/>
      <c r="F43" s="20"/>
      <c r="G43" s="20"/>
      <c r="H43" s="20"/>
      <c r="I43" s="20"/>
      <c r="J43" s="31"/>
      <c r="K43" s="22"/>
      <c r="L43" s="20"/>
      <c r="M43" s="23"/>
      <c r="N43" s="20"/>
      <c r="O43" s="21"/>
    </row>
    <row r="44" spans="1:15" x14ac:dyDescent="0.25">
      <c r="A44" s="86"/>
      <c r="B44" s="96" t="s">
        <v>47</v>
      </c>
      <c r="C44" s="91" t="s">
        <v>48</v>
      </c>
      <c r="D44" s="90">
        <v>129</v>
      </c>
      <c r="E44" s="19"/>
      <c r="F44" s="20"/>
      <c r="G44" s="20"/>
      <c r="H44" s="20"/>
      <c r="I44" s="20"/>
      <c r="J44" s="31"/>
      <c r="K44" s="22"/>
      <c r="L44" s="20"/>
      <c r="M44" s="23"/>
      <c r="N44" s="20"/>
      <c r="O44" s="21"/>
    </row>
    <row r="45" spans="1:15" ht="18" customHeight="1" x14ac:dyDescent="0.25">
      <c r="A45" s="94"/>
      <c r="B45" s="97" t="s">
        <v>49</v>
      </c>
      <c r="C45" s="92" t="s">
        <v>25</v>
      </c>
      <c r="D45" s="93">
        <v>6</v>
      </c>
      <c r="E45" s="32"/>
      <c r="F45" s="33"/>
      <c r="G45" s="33">
        <v>0</v>
      </c>
      <c r="H45" s="33">
        <f>SUM(M15:M33)*0.05</f>
        <v>0</v>
      </c>
      <c r="I45" s="33"/>
      <c r="J45" s="34">
        <f>G45+H45+I45</f>
        <v>0</v>
      </c>
      <c r="K45" s="28">
        <f>ROUND(D45*E45,2)</f>
        <v>0</v>
      </c>
      <c r="L45" s="26">
        <f>ROUND(D45*G45,2)</f>
        <v>0</v>
      </c>
      <c r="M45" s="29">
        <f>ROUND(D45*H45,2)</f>
        <v>0</v>
      </c>
      <c r="N45" s="26">
        <f>ROUND(D45*I45,2)</f>
        <v>0</v>
      </c>
      <c r="O45" s="27">
        <f>L45+M45+N45</f>
        <v>0</v>
      </c>
    </row>
    <row r="46" spans="1:15" ht="12.75" customHeight="1" x14ac:dyDescent="0.25">
      <c r="A46" s="63" t="s">
        <v>62</v>
      </c>
      <c r="B46" s="63"/>
      <c r="C46" s="63"/>
      <c r="D46" s="63"/>
      <c r="E46" s="63"/>
      <c r="F46" s="63"/>
      <c r="G46" s="63"/>
      <c r="H46" s="63"/>
      <c r="I46" s="63"/>
      <c r="J46" s="63"/>
      <c r="K46" s="35"/>
      <c r="L46" s="36"/>
      <c r="M46" s="36"/>
      <c r="N46" s="36"/>
      <c r="O46" s="37"/>
    </row>
    <row r="47" spans="1:15" ht="13.5" customHeight="1" x14ac:dyDescent="0.25">
      <c r="A47" s="64" t="s">
        <v>63</v>
      </c>
      <c r="B47" s="64"/>
      <c r="C47" s="64"/>
      <c r="D47" s="64"/>
      <c r="E47" s="64"/>
      <c r="F47" s="64"/>
      <c r="G47" s="64"/>
      <c r="H47" s="64"/>
      <c r="I47" s="64"/>
      <c r="J47" s="64"/>
      <c r="K47" s="65"/>
      <c r="L47" s="65"/>
      <c r="M47" s="65"/>
      <c r="N47" s="65"/>
      <c r="O47" s="65"/>
    </row>
    <row r="48" spans="1:15" ht="14.25" customHeight="1" x14ac:dyDescent="0.25">
      <c r="A48" s="64" t="s">
        <v>64</v>
      </c>
      <c r="B48" s="64"/>
      <c r="C48" s="64"/>
      <c r="D48" s="64"/>
      <c r="E48" s="64"/>
      <c r="F48" s="64"/>
      <c r="G48" s="64"/>
      <c r="H48" s="64"/>
      <c r="I48" s="64"/>
      <c r="J48" s="64"/>
      <c r="K48" s="65"/>
      <c r="L48" s="65"/>
      <c r="M48" s="65"/>
      <c r="N48" s="65"/>
      <c r="O48" s="65"/>
    </row>
    <row r="49" spans="1:15" ht="15" customHeight="1" x14ac:dyDescent="0.25">
      <c r="A49" s="66" t="s">
        <v>65</v>
      </c>
      <c r="B49" s="66"/>
      <c r="C49" s="66"/>
      <c r="D49" s="66"/>
      <c r="E49" s="66"/>
      <c r="F49" s="66"/>
      <c r="G49" s="66"/>
      <c r="H49" s="66"/>
      <c r="I49" s="66"/>
      <c r="J49" s="66"/>
      <c r="K49" s="65"/>
      <c r="L49" s="65"/>
      <c r="M49" s="65"/>
      <c r="N49" s="65"/>
      <c r="O49" s="65"/>
    </row>
    <row r="50" spans="1:15" ht="13.5" customHeight="1" x14ac:dyDescent="0.25">
      <c r="A50" s="66" t="s">
        <v>66</v>
      </c>
      <c r="B50" s="66"/>
      <c r="C50" s="66"/>
      <c r="D50" s="66"/>
      <c r="E50" s="66"/>
      <c r="F50" s="66"/>
      <c r="G50" s="66"/>
      <c r="H50" s="66"/>
      <c r="I50" s="66"/>
      <c r="J50" s="66"/>
      <c r="K50" s="65"/>
      <c r="L50" s="65"/>
      <c r="M50" s="65"/>
      <c r="N50" s="65"/>
      <c r="O50" s="65"/>
    </row>
    <row r="51" spans="1:15" x14ac:dyDescent="0.25">
      <c r="A51" s="67" t="s">
        <v>67</v>
      </c>
      <c r="B51" s="67"/>
      <c r="C51" s="67"/>
      <c r="D51" s="67"/>
      <c r="E51" s="67"/>
      <c r="F51" s="67"/>
      <c r="G51" s="67"/>
      <c r="H51" s="67"/>
      <c r="I51" s="67"/>
      <c r="J51" s="67"/>
      <c r="K51" s="68"/>
      <c r="L51" s="68"/>
      <c r="M51" s="68"/>
      <c r="N51" s="68"/>
      <c r="O51" s="68"/>
    </row>
    <row r="52" spans="1:15" x14ac:dyDescent="0.25">
      <c r="A52" s="3"/>
      <c r="B52" s="3"/>
      <c r="C52" s="3"/>
      <c r="D52" s="3"/>
      <c r="E52" s="3"/>
      <c r="F52" s="70"/>
      <c r="G52" s="70"/>
      <c r="H52" s="70"/>
      <c r="I52" s="70"/>
      <c r="J52" s="70"/>
      <c r="K52" s="3"/>
      <c r="L52" s="71"/>
      <c r="M52" s="71"/>
      <c r="N52" s="71"/>
      <c r="O52" s="71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5" x14ac:dyDescent="0.25">
      <c r="A54" s="69" t="s">
        <v>68</v>
      </c>
      <c r="B54" s="69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  <row r="55" spans="1:15" x14ac:dyDescent="0.25">
      <c r="A55" s="73"/>
      <c r="B55" s="73"/>
      <c r="C55" s="74" t="s">
        <v>69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1:15" x14ac:dyDescent="0.25">
      <c r="A56" s="38"/>
      <c r="B56" s="38"/>
      <c r="C56" s="39"/>
      <c r="D56" s="39"/>
      <c r="E56" s="39"/>
      <c r="F56" s="39"/>
      <c r="G56" s="40"/>
      <c r="H56" s="40"/>
      <c r="I56" s="40"/>
      <c r="J56" s="40"/>
      <c r="K56" s="40"/>
      <c r="L56" s="40"/>
      <c r="M56" s="40"/>
      <c r="N56" s="40"/>
      <c r="O56" s="40"/>
    </row>
    <row r="57" spans="1:15" x14ac:dyDescent="0.25">
      <c r="A57" s="69" t="s">
        <v>70</v>
      </c>
      <c r="B57" s="69"/>
      <c r="C57" s="41"/>
      <c r="D57" s="41"/>
      <c r="E57" s="41"/>
      <c r="F57" s="41"/>
      <c r="G57" s="40"/>
      <c r="H57" s="40"/>
      <c r="I57" s="40"/>
      <c r="J57" s="40"/>
      <c r="K57" s="40"/>
      <c r="L57" s="40"/>
      <c r="M57" s="40"/>
      <c r="N57" s="40"/>
      <c r="O57" s="40"/>
    </row>
    <row r="58" spans="1:15" ht="15" x14ac:dyDescent="0.25">
      <c r="A58" s="40"/>
      <c r="B58" s="40"/>
      <c r="C58" s="40"/>
      <c r="D58" s="40"/>
      <c r="E58" s="42"/>
      <c r="F58" s="40"/>
      <c r="G58" s="43"/>
      <c r="H58" s="44"/>
      <c r="I58" s="40"/>
      <c r="J58" s="40"/>
      <c r="K58" s="40"/>
      <c r="L58" s="40"/>
      <c r="M58" s="40"/>
      <c r="N58" s="40"/>
      <c r="O58" s="40"/>
    </row>
    <row r="59" spans="1:15" x14ac:dyDescent="0.25">
      <c r="A59" s="45"/>
      <c r="B59" s="46"/>
      <c r="C59" s="46"/>
      <c r="D59" s="47"/>
      <c r="E59" s="47"/>
      <c r="F59" s="46"/>
      <c r="G59" s="46"/>
      <c r="H59" s="46"/>
      <c r="I59" s="46"/>
      <c r="J59" s="46"/>
      <c r="K59" s="46"/>
      <c r="L59" s="48"/>
      <c r="M59" s="48"/>
      <c r="N59" s="48"/>
      <c r="O59" s="48"/>
    </row>
    <row r="65" spans="2:2" ht="14.4" x14ac:dyDescent="0.3">
      <c r="B65" s="49"/>
    </row>
    <row r="66" spans="2:2" ht="14.4" x14ac:dyDescent="0.3">
      <c r="B66" s="49"/>
    </row>
  </sheetData>
  <mergeCells count="32">
    <mergeCell ref="A57:B57"/>
    <mergeCell ref="F52:J52"/>
    <mergeCell ref="L52:O52"/>
    <mergeCell ref="A54:B54"/>
    <mergeCell ref="C54:O54"/>
    <mergeCell ref="A55:B55"/>
    <mergeCell ref="C55:O55"/>
    <mergeCell ref="A49:J49"/>
    <mergeCell ref="K49:O49"/>
    <mergeCell ref="A50:J50"/>
    <mergeCell ref="K50:O50"/>
    <mergeCell ref="A51:J51"/>
    <mergeCell ref="K51:O51"/>
    <mergeCell ref="B29:O29"/>
    <mergeCell ref="A46:J46"/>
    <mergeCell ref="A47:J47"/>
    <mergeCell ref="K47:O47"/>
    <mergeCell ref="A48:J48"/>
    <mergeCell ref="K48:O48"/>
    <mergeCell ref="A7:O7"/>
    <mergeCell ref="K10:O10"/>
    <mergeCell ref="A11:A12"/>
    <mergeCell ref="B11:B12"/>
    <mergeCell ref="C11:C12"/>
    <mergeCell ref="D11:D12"/>
    <mergeCell ref="E11:J11"/>
    <mergeCell ref="K11:O11"/>
    <mergeCell ref="H1:O1"/>
    <mergeCell ref="C2:H2"/>
    <mergeCell ref="A4:O4"/>
    <mergeCell ref="A5:O5"/>
    <mergeCell ref="A6:O6"/>
  </mergeCells>
  <printOptions horizontalCentered="1" verticalCentered="1"/>
  <pageMargins left="0.196527777777778" right="0.196527777777778" top="0.70069444444444495" bottom="0.196527777777778" header="0.511811023622047" footer="0.196527777777778"/>
  <pageSetup paperSize="9" fitToWidth="2" fitToHeight="0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987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Dundaga PII SM</vt:lpstr>
      <vt:lpstr>'Dundaga PII SM'!Drukas_apgabals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</dc:creator>
  <dc:description/>
  <cp:lastModifiedBy>Elza Rūtenberga</cp:lastModifiedBy>
  <cp:revision>6</cp:revision>
  <dcterms:created xsi:type="dcterms:W3CDTF">2021-11-05T11:37:30Z</dcterms:created>
  <dcterms:modified xsi:type="dcterms:W3CDTF">2022-11-01T08:25:27Z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