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172.16.10.44\TNP_Faili\Nodaļas\Iepirkumu nodaļa\TNPz Zemsliekšņu iepirkumi\2022\TNPz 76 Pūņu pamatskola (atkārtots)\"/>
    </mc:Choice>
  </mc:AlternateContent>
  <xr:revisionPtr revIDLastSave="0" documentId="13_ncr:1_{FDDA2671-55AD-4A92-A980-39E9747F42D9}" xr6:coauthVersionLast="47" xr6:coauthVersionMax="47" xr10:uidLastSave="{00000000-0000-0000-0000-000000000000}"/>
  <bookViews>
    <workbookView xWindow="-28920" yWindow="-120" windowWidth="29040" windowHeight="15840" tabRatio="882" activeTab="4" xr2:uid="{00000000-000D-0000-FFFF-FFFF00000000}"/>
  </bookViews>
  <sheets>
    <sheet name="1_Augli_darz_nesezona" sheetId="34" r:id="rId1"/>
    <sheet name="2_Partikas_prod" sheetId="38" r:id="rId2"/>
    <sheet name="Piegāde" sheetId="44" state="hidden" r:id="rId3"/>
    <sheet name="Kvalitāte prasības" sheetId="16" r:id="rId4"/>
    <sheet name="Piegādes laiks" sheetId="4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32" i="34" l="1"/>
  <c r="K33" i="34"/>
  <c r="K34" i="34"/>
  <c r="K35" i="34"/>
  <c r="J34" i="38" l="1"/>
  <c r="K30" i="34"/>
  <c r="J51" i="38" l="1"/>
  <c r="J39" i="38"/>
  <c r="J38" i="38"/>
  <c r="J37" i="38"/>
  <c r="J27" i="38"/>
  <c r="J26" i="38"/>
  <c r="J25" i="38"/>
  <c r="K28" i="34"/>
  <c r="K29" i="34"/>
  <c r="K31" i="34"/>
  <c r="K19" i="34" l="1"/>
  <c r="J20" i="38" l="1"/>
  <c r="G59" i="38" l="1"/>
  <c r="J44" i="38" l="1"/>
  <c r="J45" i="38"/>
  <c r="J46" i="38"/>
  <c r="J47" i="38"/>
  <c r="J48" i="38"/>
  <c r="J49" i="38"/>
  <c r="J50" i="38"/>
  <c r="J8" i="38"/>
  <c r="J9" i="38"/>
  <c r="J10" i="38"/>
  <c r="J11" i="38"/>
  <c r="J12" i="38"/>
  <c r="J13" i="38"/>
  <c r="J14" i="38"/>
  <c r="J15" i="38"/>
  <c r="J16" i="38"/>
  <c r="J17" i="38"/>
  <c r="J18" i="38"/>
  <c r="J19" i="38"/>
  <c r="J21" i="38"/>
  <c r="J22" i="38"/>
  <c r="J23" i="38"/>
  <c r="J24" i="38"/>
  <c r="J28" i="38"/>
  <c r="J29" i="38"/>
  <c r="J30" i="38"/>
  <c r="J31" i="38"/>
  <c r="J32" i="38"/>
  <c r="J33" i="38"/>
  <c r="J35" i="38"/>
  <c r="J36" i="38"/>
  <c r="J40" i="38"/>
  <c r="J42" i="38"/>
  <c r="J53" i="38"/>
  <c r="J54" i="38"/>
  <c r="J55" i="38"/>
  <c r="J56" i="38"/>
  <c r="J58" i="38"/>
  <c r="J59" i="38" s="1"/>
  <c r="K13" i="34"/>
  <c r="K14" i="34"/>
  <c r="K15" i="34"/>
  <c r="K16" i="34"/>
  <c r="K17" i="34"/>
  <c r="K18" i="34"/>
  <c r="K20" i="34"/>
  <c r="K21" i="34"/>
  <c r="K22" i="34"/>
  <c r="K23" i="34"/>
  <c r="K24" i="34"/>
  <c r="K25" i="34"/>
  <c r="K26" i="34"/>
  <c r="K27" i="34"/>
  <c r="J61" i="38" l="1"/>
  <c r="J60" i="38"/>
  <c r="J7" i="38" l="1"/>
  <c r="K12" i="34"/>
  <c r="K36" i="34" s="1"/>
  <c r="K37" i="34" l="1"/>
  <c r="K38" i="34" s="1"/>
</calcChain>
</file>

<file path=xl/sharedStrings.xml><?xml version="1.0" encoding="utf-8"?>
<sst xmlns="http://schemas.openxmlformats.org/spreadsheetml/2006/main" count="348" uniqueCount="229">
  <si>
    <t>Nr.</t>
  </si>
  <si>
    <t>Nosaukums</t>
  </si>
  <si>
    <t>Preces apraksts</t>
  </si>
  <si>
    <t>Mērvienība</t>
  </si>
  <si>
    <t>BLS, NPKS vai LPIA</t>
  </si>
  <si>
    <t>Izcelsmes valsts</t>
  </si>
  <si>
    <t>Mērvienības cena bez PVN (EUR)</t>
  </si>
  <si>
    <t>Kopā par pozīciju bez PVN (EUR)</t>
  </si>
  <si>
    <t>kg</t>
  </si>
  <si>
    <t>Kopā:</t>
  </si>
  <si>
    <t>Kopā bez PVN:</t>
  </si>
  <si>
    <t>PVN:</t>
  </si>
  <si>
    <t>Kopā ar PVN:</t>
  </si>
  <si>
    <t>Banāni</t>
  </si>
  <si>
    <t>Kivi</t>
  </si>
  <si>
    <t>Melones</t>
  </si>
  <si>
    <t>Paprika</t>
  </si>
  <si>
    <t>Griķi</t>
  </si>
  <si>
    <t>Manna</t>
  </si>
  <si>
    <t>Auzu pārslas</t>
  </si>
  <si>
    <t>Prosa</t>
  </si>
  <si>
    <t>Cukurs</t>
  </si>
  <si>
    <t>Kafija, tēja un saistītie produkti</t>
  </si>
  <si>
    <t>Kartupeļu ciete</t>
  </si>
  <si>
    <t>Ievārījums</t>
  </si>
  <si>
    <t>Piegādes biežums</t>
  </si>
  <si>
    <t>Minimālās vizuālās kvalitātes prasības augļiem un dārzeņiem</t>
  </si>
  <si>
    <t xml:space="preserve">• produktam ir jābūt nebojātam (nedrīkst trūkt produkta daļas (parasti augļa kātiņš), un tas nedrīkst būt mehāniski bojāts;
• produktam ir jābūt labā stāvoklī (veselam). Tas nedrīkst būt iepuvis vai bojāts, ka vairs neder patēriņam. Produktam jābūt bez slimībām un fizioloģiskiem trūkumiem;
• produktam ir jābūt tīram, praktiski bez svešas izcelsmes vielām (produktiem jābūt bez zemēm, netīrumiem un redzamām pesticīdu, minerālmēslu un apstrādes līdzekļu paliekām;
• produkta ir jābūt svaigam (pēc izskata). Produkcijas sagatavošanas un nosūtīšanas laikā tai ir jābūt pilnīgi svaigai un produktam nav pieļaujamas ne vismazākās vīšanas pazīmes;
• produktam ir jābūt bez kaitēkļiem;
• produktam ir jābūt bez kaitēkļu bojājumiem. Kaitēkļu bojājumi var ne tikai pasliktināt produkta kopskatu, bet arī ietekmēt tā uzglabāšanos un kvalitāti;
• produktam ir jābūt bez lieka virsmas mitruma;
• produktam ir jābūt bez svešas smaržas un/vai garšas;
• produktam ir jābūt saudzīgi novāktam;
• produktam ir jābūt pietiekami attīstītam. Ražas novākšanas brīdī produkcijai ir jābūt pietiekami attīstītai ar šķirnei raksturīgām pazīmēm, jo tas ietekmē produkcijas uzglabāšanos;
• produktam ir jābūt pietiekami nobriedušam. Dārzeņus bieži novāc pirms botāniskās gatavības sasniegšanas, tāpēc šo prasību dārzeņiem parasti neizvirza;
• produkta attīstības stadijai un kondīcijai ir jābūt tādai, lai tas varētu: izturēt pārvadāšanu un pārkraušanas; nokļūt paredzētajā vietā atbilstošā kondīcijā.
Šādas prasības ieteicams ievērot, bet to ievērošanu vai neievērošanu neregulē Latvijas likumdošana. Taču gribam vērst uzmanību, ka ārējās pazīmes būtiski ietekmē produktu kvalitāti kopumā, t.sk. augļu un dārzeņu piegādes un uzglabāšanas laikā. 
</t>
  </si>
  <si>
    <t>Sīpoli</t>
  </si>
  <si>
    <t>l</t>
  </si>
  <si>
    <t>Puravi</t>
  </si>
  <si>
    <t>Makaroni</t>
  </si>
  <si>
    <t>Šķeltie zirņi</t>
  </si>
  <si>
    <t>Mandarīni</t>
  </si>
  <si>
    <t>Galviņās, 20-25 cm diametrā.  Audzēts Latvijā.</t>
  </si>
  <si>
    <t>Milti</t>
  </si>
  <si>
    <t>A/L, 1,0 kg fasējums</t>
  </si>
  <si>
    <t>Pupiņas</t>
  </si>
  <si>
    <t>Kakao</t>
  </si>
  <si>
    <t>Piedevas ēdieniem</t>
  </si>
  <si>
    <t>Ar pienu saistīti produkti</t>
  </si>
  <si>
    <t>Konservēti gurķi</t>
  </si>
  <si>
    <t>Zaļie zirnīši</t>
  </si>
  <si>
    <t>Tomātu mērce</t>
  </si>
  <si>
    <t>Kukurūzas putraimi</t>
  </si>
  <si>
    <t>Tomāti</t>
  </si>
  <si>
    <t>Svaigi, nebojāti, tīri, nogatavojušies, 5-7 cm diametrā</t>
  </si>
  <si>
    <t>Svaigi gurķi</t>
  </si>
  <si>
    <t>Svaigi, nebojāti, tīri,  īsie līdz 15 cm, garie līdz 25cm, izcelsmes valsts Latvija</t>
  </si>
  <si>
    <t>Skābēti kāposti</t>
  </si>
  <si>
    <t>Svaiga, nebojāta, tīra</t>
  </si>
  <si>
    <t>Svaigi, nebojāti, tīri, 5-7 cm diam.</t>
  </si>
  <si>
    <t>Svaigas, nebojātas, tīras</t>
  </si>
  <si>
    <t>Svaigi, nebojāti, tīri, mandarīni 4-6 cm diametrā</t>
  </si>
  <si>
    <t>3 l burkās (izcelsmes valsta Latvija)</t>
  </si>
  <si>
    <t>Kons. skābenes</t>
  </si>
  <si>
    <t>Iepakojumā no 1 kg līdz 2,5 kg, atbilstoši pieprasītajam daudzumam</t>
  </si>
  <si>
    <t>Iepakojumā  no 1kg līdz 2,5 kg, atbilstoši pieprasītajam daudzumam</t>
  </si>
  <si>
    <t xml:space="preserve">  kg</t>
  </si>
  <si>
    <t>A/L 0,4 kg iepakojumā</t>
  </si>
  <si>
    <t>Paciņas 0,01-0,015 kg iepak.</t>
  </si>
  <si>
    <t>0,400 kg iepakojumā</t>
  </si>
  <si>
    <t>Garšvielas bez sāls</t>
  </si>
  <si>
    <t xml:space="preserve">0,02 – 0,5 kg iepakojumā </t>
  </si>
  <si>
    <t>Želantīns</t>
  </si>
  <si>
    <t>Kafija</t>
  </si>
  <si>
    <t>Paciņas 0,1 kg iepakojums</t>
  </si>
  <si>
    <t>A/L, fasēti 1,0 kg</t>
  </si>
  <si>
    <t xml:space="preserve">A/L, 1,0 kg fasējums </t>
  </si>
  <si>
    <t xml:space="preserve"> A/L, 1,0 kg fasējums</t>
  </si>
  <si>
    <t>5-graudu pārslas</t>
  </si>
  <si>
    <t>A/L 1,0 kg fasējums</t>
  </si>
  <si>
    <t>A/L1,0 kg fasējums</t>
  </si>
  <si>
    <t>Rīsi</t>
  </si>
  <si>
    <t>Kviešu, A/L 2,0 kg pakas</t>
  </si>
  <si>
    <t>Pelēkie zirņi</t>
  </si>
  <si>
    <t>Pārtikas, rafinēta, rapšu,  iepakojumā  1 l pudelē, nesatur ģenētiski modificētus organismus</t>
  </si>
  <si>
    <t xml:space="preserve">Produkcijai jāatbilst Pārtikas aprites uzraudzības likumam un Eiropas Parlamenta un Eiropas Padomes regulai Nr. 853/2004, MK 27.12.2002., MK not. Nr.172. no 13.03.2012. ar grozījumiem MK not. Nr.405,no 14.07.2015. kas stājās spēkā ar 01.01.2016.„Noteikumi par uztura normām izglītības iestāžu izglītojamiem, sociālās aprūpes un sociālās reabilitācijas institūciju klientiem un ārstniecības iestāžu pacientiem” un MK 23.11.2004., noteikumiem Nr. 964 "Pārtikas preču marķēšanas noteikumi". Pamatojoties uz MK noteikumu Nr. 673 no 28.10.2014., 3. punkta 3.2. apakšpunktu piedāvāt produktus, kuri nesatur ģenētiski modificētus organismus, nesastāv no tiem un nav ražoti no tiem.  </t>
  </si>
  <si>
    <t>2.Piedāvājumam jāatbilst sekojošām prasībām – produktu ražošanā netiek izmantotas sintētiskās krāsvielas, produkti nesatur ģenētiski modificētus organismus, nesastāv no tiem un nav no tiem ražoti.</t>
  </si>
  <si>
    <t>AUGĻI</t>
  </si>
  <si>
    <t>Jāatbilst MK not. Nr.172. no 13.03.2012. ar grozījumiem MK not. Nr.405,no 14.07.2015. kas stājās spēkā ar  01.01.2016.„Noteikumi par uztura normām izglītības iestāžu izglītojamiem, sociālās aprūpes un sociālās reabilitācijas institūciju klientiem un ārstniecības iestāžu pacientiem”.</t>
  </si>
  <si>
    <t>Minimālās vizuālās kvalitātes prasības dārzeņiem:</t>
  </si>
  <si>
    <t>DĀRZEŅI</t>
  </si>
  <si>
    <t>SALDĒTIE PRODUKTI</t>
  </si>
  <si>
    <t>Saskaņā ar 13.03.2012 MK not. Nr.172. no. ar grozījumiem MK not. Nr.405,no 14.07.2015. kas stājās spēkā ar 01.01.2016. „Noteikumi par uztura normām izglītības iestāžu izglītojamiem, sociālās aprūpes un sociālās reabilitācijas institūciju klientiem un ārstniecības iestāžu pacientiem”.</t>
  </si>
  <si>
    <t>KVALITĀTES PRASĪBAS</t>
  </si>
  <si>
    <t>3. Piens, piena produkti</t>
  </si>
  <si>
    <t xml:space="preserve">2. Gaļa, gaļas produkti </t>
  </si>
  <si>
    <t>Periods</t>
  </si>
  <si>
    <t>Kartupeļi</t>
  </si>
  <si>
    <t>Konservēti dārzeņi un pārstrādāti augļi</t>
  </si>
  <si>
    <t>Saldētā produkcija</t>
  </si>
  <si>
    <t>4.  Augļi un dārzeņi nesezonas laikā</t>
  </si>
  <si>
    <t>5. Lauku platībās audzēti</t>
  </si>
  <si>
    <t>6. Pārtikas produkti</t>
  </si>
  <si>
    <t>***Saldētai produkcijai piegādātājs piedāvā pasūtītajam  saldētavu produktu uzglabāšanai, uz līguma darbības laiku.</t>
  </si>
  <si>
    <t>•       produktam ir jābūt nebojātam (nedrīkst trūkt produkta daļas (parasti augļa kātiņš), un tas nedrīkst būt mehāniski bojāts;</t>
  </si>
  <si>
    <t>•       produktam ir jābūt labā stāvoklī (veselam). Tas nedrīkst būt iepuvis vai tik stipri bojāts, ka vairs neder patēriņam. Produktam jābūt bez slimībām un fizioloģiskiem trūkumiem;</t>
  </si>
  <si>
    <t>•       produktam ir jābūt tīram, praktiski bez svešas izcelsmes vielām (produktiem jābūt bez zemēm, netīrumiem un redzamām pesticīdu, minerālmēslu un apstrādes līdzekļu paliekām;</t>
  </si>
  <si>
    <t>•       produktam ir jābūt bez kaitēkļu bojājumiem. Kaitēkļu bojājumi var ne tikai pasliktināt produkta kopskatu, bet arī ietekmēt tā uzglabāšanos un kvalitāti;</t>
  </si>
  <si>
    <t>•       produktam ir jābūt bez svešas smaržas un/vai garšas;</t>
  </si>
  <si>
    <t>•       produktam ir jābūt pietiekami attīstītam. Ražas novākšanas brīdī produkcijai ir jābūt pietiekami attīstītai ar šķirnei raksturīgām pazīmēm, jo tas ietekmē produkcijas uzglabāšanos;</t>
  </si>
  <si>
    <t>•       produktam ir jābūt pietiekami nobriedušam.</t>
  </si>
  <si>
    <t>•       Produktam ir jābūt labā stāvoklī (veselam).Tas nedrīkst būt iepuvis vai tik stipri bojāts, ka vairs neder patēriņam. Produktam jābūt bez slimībām un fizioloģiskiem trūkumiem;</t>
  </si>
  <si>
    <t>•       Produktam ir jābūt tīram, praktiski bez svešas izcelsmes vielām (produktiem jābūt bez zemēm, netīrumiem un redzamām pesticīdu, minerālmēslu un apstrādes līdzekļu paliekām;</t>
  </si>
  <si>
    <t>•       Produktam ir jābūt svaigam (pēc izskata). Produkcijas sagatavošanas un nosūtīšanas laikā tai ir jābūt pilnīgi svaigai un produktam nav pieļaujamas ne vismazākās vīšanas pazīmes;</t>
  </si>
  <si>
    <t>•       Produktam ir jābūt bez kaitēkļiem un kaitēkļu bojājumiem;</t>
  </si>
  <si>
    <t>•       Produktam ir jābūt bez svešas smaržas un garšas;</t>
  </si>
  <si>
    <t>•       Produktam ir jābūt saudzīgi novāktam;</t>
  </si>
  <si>
    <t>•       Produktam ir jābūt pietiekami attīstītam un nobriedušam</t>
  </si>
  <si>
    <t>Apelsīni</t>
  </si>
  <si>
    <t>Citroni</t>
  </si>
  <si>
    <t>Arbūzi</t>
  </si>
  <si>
    <t>Bumbieri</t>
  </si>
  <si>
    <t>Svaigi, veseli, nebojāti. Diametrs 8-12 cm.</t>
  </si>
  <si>
    <t>Svaigi, veseli, nebojāti. Nogatavojušies. Diametrs no 30 cm.</t>
  </si>
  <si>
    <t>Svaigi, veseli, nebojāti. Dzelteni, bez pleķiem un bojājuma pazīmēm.</t>
  </si>
  <si>
    <t>Svaigi, veseli, nebojāti. Diametrs no 8 cm.</t>
  </si>
  <si>
    <t>Svaigi, veseli, nebojāti. Diametrs no 5 cm.</t>
  </si>
  <si>
    <t>Svaigi, veseli, nebojāti. Stingri piekļautām lapām, bez lieka mitruma.</t>
  </si>
  <si>
    <t xml:space="preserve">Svaigi, veseli, nebojāti. </t>
  </si>
  <si>
    <t>Āboli</t>
  </si>
  <si>
    <t>Ķīnas kāposts</t>
  </si>
  <si>
    <t>4-graudu pārslas</t>
  </si>
  <si>
    <t>Rīsi tvaicēti</t>
  </si>
  <si>
    <t>0.5-0,8 l burciņās , metāla bundžās</t>
  </si>
  <si>
    <t>Konservēta kukurūza</t>
  </si>
  <si>
    <t>Sadētu dārzeņu mix</t>
  </si>
  <si>
    <t>Saldēti puķkāposti,maisījums zupām, iepakojums 2-2,5 kg, safasēti atbilstoši drošības un higiēnas prasībām</t>
  </si>
  <si>
    <t xml:space="preserve">Saldētas zemenes </t>
  </si>
  <si>
    <t>Saldēts ogu mix</t>
  </si>
  <si>
    <t>gb</t>
  </si>
  <si>
    <t>Produkcijas piegāde  pēc pasūtītāja pieteikuma trīs reizes nedēļā līdz plkst. 12.00 (pasūtījumu veic telefoniski vai pēc rakstiska pieteikuma e-pastā vienu dienu  iepriekš).</t>
  </si>
  <si>
    <t>Vistas olas</t>
  </si>
  <si>
    <t>Produkcijas piegāde pēc pasūtītāja pieteikuma divas reizes nedēļā, ne vēlāk kā līdz plkst.12:00  ( pasūtījumu veic telefoniski vienu dienu iepriekš).</t>
  </si>
  <si>
    <t>Produkcijas piegāde   pēc pasūtītāja pieteikuma trīs reizes nedēļā, ne vēlāk kā līdz plkst.12:00 ( pasūtījumu veic telefoniski vienu dienu iepriekš).</t>
  </si>
  <si>
    <t>Piegādes laiks piecas reizes nedēļā, ne vēlāk kā līdz plkst.9.00  - preču pieprasījums jānodod 1 dienu pirms pasūtījuma izpildes (pasūtījumu veic telefoniski vai pēc rakstiska pieteikuma e-pastā vienu dienu  iepriekš).</t>
  </si>
  <si>
    <t>Produkcijas piegāde  pēc pasūtītāja pieteikuma vienu līdz divas reizes nedēļā, ne vēlāk kā līdz plkst.12:00 -  preču pasūtījums jānodod 1 dienu pirms pasūtījuma izpildes.</t>
  </si>
  <si>
    <t>Olas</t>
  </si>
  <si>
    <t>Svaigas, 1 kategorijas, tīrā čaumalā no ārpses, šķirotas veselas, nebojātas, L kategorija, A/L fasētas pa 10 gb bretes, atbilstoši pasūtījumam. Derīguma termiņš 3 nedēļas. Izcelsmes valsts LATVIJA</t>
  </si>
  <si>
    <t>Pārtikas, 6-10 cm, maisos 1x40 kg,audzēts Latvija</t>
  </si>
  <si>
    <t>Bietes</t>
  </si>
  <si>
    <t>7. Sula</t>
  </si>
  <si>
    <t>1. Maize</t>
  </si>
  <si>
    <t>Produkcijas piegāde pēc pasūtītāja pieteikuma vienu reizi nedēļā, ne vēlāk kā līdz plkst.12:00  ( pasūtījumu veic telefoniski vienu dienu iepriekš).</t>
  </si>
  <si>
    <t>Tomātu pasa</t>
  </si>
  <si>
    <t>Pārtikas produkti, kas atbilst nacionālās pārtikas kvalitātes shēmas (turpmāk – NPKS) prasībām.</t>
  </si>
  <si>
    <t>Pārtikas produkti, kas atbilst lauksaimniecības produktu integrētās audzēšanas (turpmāk – LPIA) prasībām.</t>
  </si>
  <si>
    <t>Grūbas</t>
  </si>
  <si>
    <t>A/L 0.5-1,0 kg fasējums</t>
  </si>
  <si>
    <t>gab</t>
  </si>
  <si>
    <t xml:space="preserve">Svaigi saldētas zivju filejas, augstākā labuma, bez asakām, glazējums 0 %. Gabalos no 100g līdz zivs izmēram. Fasētas 5-10 kg iepakojumā. </t>
  </si>
  <si>
    <t>Ķiploki</t>
  </si>
  <si>
    <t>Produkcijas piegāde pēc pasūtītāja pieteikuma vienu līdz divas reizes nedēļā, ne vēlāk kā līdz plkst.13:00  ( pasūtījumu veic telefoniski vienu dienu iepriekš).</t>
  </si>
  <si>
    <t>Sausās brokastis</t>
  </si>
  <si>
    <t>A/L Nesatur sintētiskās krāsvielas, bez E velām, sastāvā izmantotas tikkai dabīgas vielas, bez pievienota cukura. Visas izmantotās sastāvdaļas atspoguļotas produkta sastāvā</t>
  </si>
  <si>
    <t xml:space="preserve">A/L, EKSTRA, fasēti 0,5-5 kg. </t>
  </si>
  <si>
    <t>A/L , 1 līdz 25 kg iepakojumā</t>
  </si>
  <si>
    <t>Eļļa , nemodificēta</t>
  </si>
  <si>
    <t>Tēja (zaļā, augļu, melnā)</t>
  </si>
  <si>
    <t>Nesatur pārtikas piedevas, sintētiskās krāsvielas,garšas pastiprinātājus,konservantus un saldinātājus</t>
  </si>
  <si>
    <t>Kausētais siers</t>
  </si>
  <si>
    <t>Ābolu, ķiršu, zemeņu u.c. augļu un ogu ievārījums. Ogu saturs ne mazāk kā 40%. Nesatur konservantus,  sintētiskas krāsvielas, garšas un aromāta pastiprinātājus. Cukura sastāvs ne mazāk kā 40-60%. Nesatur ģenētiski modificētus produktus, līdz 1kg fasējums.</t>
  </si>
  <si>
    <t>0,5 l – 1,7 l stikla burkās. Sāls daudzums ne vairāk kā 1 g uz 100 g produkta, ogļhidrāti 15 g uz 100 g produkta, nesatur garšas pastiprinātājus (E620-E650), nesatur sintētiskās krāsvielas un izejvielas no ĢMO.</t>
  </si>
  <si>
    <t>Fasēts 0.5  - 1.0 kg, produkts nesatur garšas pastiprinātājus (E620-E650), nesatus pārtikas piedevas,r ne vairāk kā 1 g sāls un 15 g ogļhidrātu uz 100g produkta</t>
  </si>
  <si>
    <t>0,5 l  burkās,(bez stiegrainiem nesaēdamiem piemaisījumiem)</t>
  </si>
  <si>
    <t xml:space="preserve">Svaigi, nebojāti, fasējumā no 1kg – 5 kg spaiņos, vai vakuuma iepakojumā, atbilstoši pieprasītajam daudzumam, izcelsmes valsts </t>
  </si>
  <si>
    <t>Svaigi, nebojāti, tīri, 30cm gari,</t>
  </si>
  <si>
    <t xml:space="preserve">Svaigi, veseli nebojāti, Ø ne mazāk par 5 cm, izcelsmes valsts </t>
  </si>
  <si>
    <t>Svaigi, veseli nebojātas, Ø ne mazāk par 7 cm. Audzēts Latvijā</t>
  </si>
  <si>
    <t>Svaigi, veseli, nebojāti. Diametrā 4 -5 cm. AudzētsLatvijā</t>
  </si>
  <si>
    <t>Vīnogas</t>
  </si>
  <si>
    <t>1.</t>
  </si>
  <si>
    <t>2.</t>
  </si>
  <si>
    <t>3.</t>
  </si>
  <si>
    <t>4.</t>
  </si>
  <si>
    <t>5.</t>
  </si>
  <si>
    <t>6.</t>
  </si>
  <si>
    <t>8.</t>
  </si>
  <si>
    <t>10.</t>
  </si>
  <si>
    <t>17.</t>
  </si>
  <si>
    <t>18.</t>
  </si>
  <si>
    <t>19.</t>
  </si>
  <si>
    <t>20.</t>
  </si>
  <si>
    <t>21.</t>
  </si>
  <si>
    <t>22.</t>
  </si>
  <si>
    <t>23.</t>
  </si>
  <si>
    <t>26.</t>
  </si>
  <si>
    <t>28.</t>
  </si>
  <si>
    <t>29.</t>
  </si>
  <si>
    <t>30.</t>
  </si>
  <si>
    <t>Putraimi miežu</t>
  </si>
  <si>
    <t>Labas kvalitātes, fasēti 1kg</t>
  </si>
  <si>
    <t>Rīsu pārslas</t>
  </si>
  <si>
    <t>Griķu pārslas</t>
  </si>
  <si>
    <t>Paciņās, 0.5 kg iepakojumā</t>
  </si>
  <si>
    <t>Majonēze</t>
  </si>
  <si>
    <t>Labas kvalitātes, viendabīgas konsistences. Fasēta 0,25kg paciņās</t>
  </si>
  <si>
    <t>Etiķis galda</t>
  </si>
  <si>
    <t>1 l pudelēs</t>
  </si>
  <si>
    <t>Cepamais pulveris</t>
  </si>
  <si>
    <t>0,01-0,1kg iepakojumā</t>
  </si>
  <si>
    <t>Konservēts tuncis</t>
  </si>
  <si>
    <t>Fasēts 0,185kg bundžās.</t>
  </si>
  <si>
    <t xml:space="preserve">Fasēts 0.4-0,5 kg bundžas. </t>
  </si>
  <si>
    <t>Zemenes</t>
  </si>
  <si>
    <t>200-300 g paciņas , mieži –80 % , dabīgā kafija – 20%.</t>
  </si>
  <si>
    <t>Rīvmaize kviešu</t>
  </si>
  <si>
    <t>Rīvmaize rudzu</t>
  </si>
  <si>
    <t>Pangasijas fileja bez ādas</t>
  </si>
  <si>
    <t>12.</t>
  </si>
  <si>
    <t>PĀRTIKAS PRODUKTI, PĀRSTRĀDĀTI AUGĻI, DĀRZEŅI</t>
  </si>
  <si>
    <t>Puķkāposti</t>
  </si>
  <si>
    <t xml:space="preserve">Max daudzums 2 mēnešos </t>
  </si>
  <si>
    <t>31.</t>
  </si>
  <si>
    <t>32.</t>
  </si>
  <si>
    <t>33.</t>
  </si>
  <si>
    <t>34.</t>
  </si>
  <si>
    <t>Svaigi kāposti</t>
  </si>
  <si>
    <t>Burkāni</t>
  </si>
  <si>
    <t>jūnijs-augusts</t>
  </si>
  <si>
    <t>1.  Augļi un dārzeņi</t>
  </si>
  <si>
    <t>2. Pārtikas produkti</t>
  </si>
  <si>
    <t>Tehniskā specifikācija</t>
  </si>
  <si>
    <t xml:space="preserve">1. daļa– AUGĻI UN DĀRZEŅI NESEZONAS LAIKĀ </t>
  </si>
  <si>
    <t>2. daļa - PĀRTIKAS PRODUKTI</t>
  </si>
  <si>
    <t>1. Produkcijas piegāde  pēc pasūtītāja pieteikuma vienu reizi nedēļā  -  otrdienās, vai trešdienās ( pasūtījumu veic telefoniski vienu dienu iepriekš).</t>
  </si>
  <si>
    <t>Produkcijas piegāde pēc pasūtītāja pieteikuma divas līdz trīs reizes nedēļā, ne vēlāk kā līdz plkst.13:00 ( pasūtījumu veic telefoniski vienu dienu iepriekš).</t>
  </si>
  <si>
    <t>2.pielikums
Cenu aptaujai “Pārtikas produktu piegāde Pūņu pamatskolai atbilstoši 
Zaļā publiskā iepirkuma kritērijiem” (atkārtots), identifikācijas Nr. TNPz 2022/76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</si>
</sst>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86"/>
      <scheme val="minor"/>
    </font>
    <font>
      <sz val="11"/>
      <color theme="1"/>
      <name val="Times New Roman"/>
      <family val="1"/>
    </font>
    <font>
      <b/>
      <sz val="14"/>
      <color theme="1"/>
      <name val="Times New Roman"/>
      <family val="1"/>
    </font>
    <font>
      <sz val="10"/>
      <color theme="1"/>
      <name val="Times New Roman"/>
      <family val="1"/>
    </font>
    <font>
      <b/>
      <sz val="10"/>
      <color theme="1"/>
      <name val="Times New Roman"/>
      <family val="1"/>
    </font>
    <font>
      <sz val="11"/>
      <color theme="1"/>
      <name val="Times New Roman"/>
      <family val="1"/>
      <charset val="186"/>
    </font>
    <font>
      <b/>
      <sz val="10"/>
      <color theme="1"/>
      <name val="Times New Roman"/>
      <family val="1"/>
      <charset val="186"/>
    </font>
    <font>
      <sz val="10"/>
      <color theme="1"/>
      <name val="Times New Roman"/>
      <family val="1"/>
      <charset val="186"/>
    </font>
    <font>
      <b/>
      <sz val="16"/>
      <color theme="1"/>
      <name val="Times New Roman"/>
      <family val="1"/>
      <charset val="186"/>
    </font>
    <font>
      <sz val="14"/>
      <color theme="1"/>
      <name val="Calibri"/>
      <family val="2"/>
      <charset val="186"/>
      <scheme val="minor"/>
    </font>
    <font>
      <sz val="24"/>
      <color theme="1"/>
      <name val="Calibri"/>
      <family val="2"/>
      <charset val="186"/>
      <scheme val="minor"/>
    </font>
    <font>
      <sz val="14"/>
      <color theme="1"/>
      <name val="Times New Roman"/>
      <family val="1"/>
      <charset val="186"/>
    </font>
    <font>
      <b/>
      <sz val="14"/>
      <color theme="1"/>
      <name val="Calibri"/>
      <family val="2"/>
      <charset val="186"/>
      <scheme val="minor"/>
    </font>
    <font>
      <b/>
      <sz val="14"/>
      <color theme="1"/>
      <name val="Times New Roman"/>
      <family val="1"/>
      <charset val="186"/>
    </font>
    <font>
      <sz val="12"/>
      <color theme="1"/>
      <name val="Times New Roman"/>
      <family val="1"/>
      <charset val="186"/>
    </font>
    <font>
      <b/>
      <sz val="12"/>
      <color theme="1"/>
      <name val="Times New Roman"/>
      <family val="1"/>
      <charset val="186"/>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s>
  <borders count="3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style="medium">
        <color indexed="64"/>
      </top>
      <bottom/>
      <diagonal/>
    </border>
    <border>
      <left/>
      <right style="thin">
        <color indexed="64"/>
      </right>
      <top/>
      <bottom/>
      <diagonal/>
    </border>
  </borders>
  <cellStyleXfs count="1">
    <xf numFmtId="0" fontId="0" fillId="0" borderId="0"/>
  </cellStyleXfs>
  <cellXfs count="186">
    <xf numFmtId="0" fontId="0" fillId="0" borderId="0" xfId="0"/>
    <xf numFmtId="0" fontId="2" fillId="0" borderId="0" xfId="0" applyFont="1" applyAlignment="1">
      <alignment vertical="center" wrapText="1"/>
    </xf>
    <xf numFmtId="0" fontId="2" fillId="0" borderId="0" xfId="0" applyFont="1" applyAlignment="1">
      <alignment vertical="center"/>
    </xf>
    <xf numFmtId="0" fontId="0" fillId="0" borderId="0" xfId="0" applyAlignment="1">
      <alignment vertical="center" wrapText="1"/>
    </xf>
    <xf numFmtId="0" fontId="3" fillId="0" borderId="9" xfId="0" applyFont="1" applyFill="1" applyBorder="1" applyAlignment="1" applyProtection="1">
      <alignment horizontal="left" vertical="center" wrapText="1"/>
    </xf>
    <xf numFmtId="0" fontId="3" fillId="0" borderId="9" xfId="0" applyFont="1" applyFill="1" applyBorder="1" applyAlignment="1" applyProtection="1">
      <alignment horizontal="center" vertical="center"/>
    </xf>
    <xf numFmtId="0" fontId="3" fillId="0" borderId="9" xfId="0" applyFont="1" applyFill="1" applyBorder="1" applyAlignment="1" applyProtection="1">
      <alignment horizontal="center" vertical="center"/>
      <protection locked="0"/>
    </xf>
    <xf numFmtId="2" fontId="3" fillId="0" borderId="9" xfId="0" applyNumberFormat="1" applyFont="1" applyFill="1" applyBorder="1" applyAlignment="1" applyProtection="1">
      <alignment horizontal="center" vertical="center"/>
      <protection locked="0"/>
    </xf>
    <xf numFmtId="2" fontId="3" fillId="0" borderId="9" xfId="0" applyNumberFormat="1" applyFont="1" applyFill="1" applyBorder="1" applyAlignment="1" applyProtection="1">
      <alignment horizontal="center" vertical="center"/>
    </xf>
    <xf numFmtId="2" fontId="1" fillId="0" borderId="9" xfId="0" applyNumberFormat="1" applyFont="1" applyFill="1" applyBorder="1" applyAlignment="1" applyProtection="1">
      <alignment horizontal="center" vertical="center"/>
      <protection locked="0"/>
    </xf>
    <xf numFmtId="0" fontId="0" fillId="0" borderId="0" xfId="0" applyBorder="1"/>
    <xf numFmtId="0" fontId="3" fillId="0" borderId="0" xfId="0" applyFont="1" applyFill="1" applyBorder="1" applyProtection="1">
      <protection locked="0"/>
    </xf>
    <xf numFmtId="0" fontId="1" fillId="0" borderId="0" xfId="0" applyFont="1" applyFill="1" applyBorder="1" applyProtection="1">
      <protection locked="0"/>
    </xf>
    <xf numFmtId="0" fontId="3" fillId="0" borderId="0" xfId="0" applyFont="1" applyFill="1" applyBorder="1" applyAlignment="1" applyProtection="1">
      <alignment horizontal="right" vertical="center"/>
      <protection locked="0"/>
    </xf>
    <xf numFmtId="0" fontId="3" fillId="0" borderId="0" xfId="0" applyFont="1" applyFill="1" applyBorder="1" applyAlignment="1" applyProtection="1">
      <alignment horizontal="right"/>
      <protection locked="0"/>
    </xf>
    <xf numFmtId="0" fontId="3" fillId="0" borderId="0" xfId="0" applyFont="1" applyFill="1" applyBorder="1" applyAlignment="1" applyProtection="1">
      <alignment horizontal="left" vertical="center"/>
      <protection locked="0"/>
    </xf>
    <xf numFmtId="0" fontId="1" fillId="0" borderId="0" xfId="0" applyFont="1" applyFill="1" applyBorder="1" applyAlignment="1" applyProtection="1">
      <alignment horizontal="left" vertical="center"/>
      <protection locked="0"/>
    </xf>
    <xf numFmtId="2" fontId="3" fillId="0" borderId="6"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0" fillId="0" borderId="0" xfId="0" applyBorder="1" applyAlignment="1">
      <alignment horizontal="center"/>
    </xf>
    <xf numFmtId="0" fontId="0" fillId="0" borderId="0" xfId="0" applyAlignment="1">
      <alignment horizontal="center"/>
    </xf>
    <xf numFmtId="0" fontId="3" fillId="0" borderId="6" xfId="0" applyFont="1" applyFill="1" applyBorder="1" applyAlignment="1" applyProtection="1">
      <alignment horizontal="left" vertical="center" wrapText="1"/>
    </xf>
    <xf numFmtId="0" fontId="3" fillId="0" borderId="11" xfId="0" applyFont="1" applyFill="1" applyBorder="1" applyAlignment="1" applyProtection="1">
      <alignment horizontal="left" vertical="center" wrapText="1"/>
    </xf>
    <xf numFmtId="0" fontId="3" fillId="0" borderId="10"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center" vertical="center"/>
    </xf>
    <xf numFmtId="0" fontId="3" fillId="0" borderId="21"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2" borderId="22"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xf>
    <xf numFmtId="0" fontId="3" fillId="0" borderId="9" xfId="0" applyFont="1" applyFill="1" applyBorder="1" applyAlignment="1" applyProtection="1">
      <alignment vertical="center" wrapText="1"/>
    </xf>
    <xf numFmtId="0" fontId="3" fillId="2" borderId="3" xfId="0" applyFont="1" applyFill="1" applyBorder="1" applyAlignment="1" applyProtection="1">
      <alignment horizontal="center" vertical="center"/>
    </xf>
    <xf numFmtId="0" fontId="3" fillId="2" borderId="4" xfId="0" applyFont="1" applyFill="1" applyBorder="1" applyAlignment="1" applyProtection="1">
      <alignment horizontal="left" vertical="center" wrapText="1"/>
    </xf>
    <xf numFmtId="0" fontId="4" fillId="2" borderId="12" xfId="0" applyFont="1" applyFill="1" applyBorder="1" applyAlignment="1" applyProtection="1">
      <alignment horizontal="center" vertical="center"/>
    </xf>
    <xf numFmtId="0" fontId="3" fillId="2" borderId="4" xfId="0" applyFont="1" applyFill="1" applyBorder="1" applyAlignment="1" applyProtection="1">
      <alignment horizontal="center" vertical="center"/>
      <protection locked="0"/>
    </xf>
    <xf numFmtId="2" fontId="1" fillId="0" borderId="13" xfId="0" applyNumberFormat="1" applyFont="1" applyFill="1" applyBorder="1" applyAlignment="1" applyProtection="1">
      <alignment horizontal="center" vertical="center"/>
      <protection locked="0"/>
    </xf>
    <xf numFmtId="2" fontId="3" fillId="0" borderId="14" xfId="0" applyNumberFormat="1" applyFont="1" applyFill="1" applyBorder="1" applyAlignment="1" applyProtection="1">
      <alignment horizontal="center" vertical="center"/>
    </xf>
    <xf numFmtId="2" fontId="3" fillId="0" borderId="9" xfId="0" applyNumberFormat="1"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xf>
    <xf numFmtId="0" fontId="3" fillId="0" borderId="9" xfId="0" applyFont="1" applyFill="1" applyBorder="1" applyAlignment="1" applyProtection="1">
      <alignment horizontal="center" vertical="center"/>
      <protection locked="0"/>
    </xf>
    <xf numFmtId="0" fontId="5" fillId="0" borderId="0" xfId="0" applyFont="1"/>
    <xf numFmtId="0" fontId="5" fillId="0" borderId="0" xfId="0" applyFont="1" applyAlignment="1">
      <alignment vertical="center"/>
    </xf>
    <xf numFmtId="0" fontId="7" fillId="0" borderId="0" xfId="0" applyFont="1" applyAlignment="1">
      <alignment horizontal="left" vertical="center" wrapText="1"/>
    </xf>
    <xf numFmtId="0" fontId="7" fillId="0" borderId="0" xfId="0" applyFont="1" applyAlignment="1">
      <alignment horizontal="left" vertical="center"/>
    </xf>
    <xf numFmtId="0" fontId="9" fillId="0" borderId="0" xfId="0" applyFont="1"/>
    <xf numFmtId="0" fontId="10" fillId="0" borderId="0" xfId="0" applyFont="1"/>
    <xf numFmtId="0" fontId="11" fillId="0" borderId="0" xfId="0" applyFont="1" applyAlignment="1">
      <alignment vertical="center"/>
    </xf>
    <xf numFmtId="0" fontId="11" fillId="0" borderId="0" xfId="0" applyFont="1" applyFill="1"/>
    <xf numFmtId="0" fontId="11" fillId="0" borderId="0" xfId="0" applyFont="1"/>
    <xf numFmtId="0" fontId="12" fillId="0" borderId="0" xfId="0" applyFont="1"/>
    <xf numFmtId="0" fontId="12" fillId="0" borderId="0" xfId="0" applyFont="1" applyFill="1"/>
    <xf numFmtId="0" fontId="0" fillId="0" borderId="0" xfId="0" applyFill="1"/>
    <xf numFmtId="0" fontId="4" fillId="0" borderId="15" xfId="0" applyFont="1" applyFill="1" applyBorder="1" applyAlignment="1" applyProtection="1">
      <alignment horizontal="center" vertical="center"/>
    </xf>
    <xf numFmtId="0" fontId="3" fillId="0" borderId="19"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2" fontId="3" fillId="0" borderId="7" xfId="0" applyNumberFormat="1" applyFont="1" applyFill="1" applyBorder="1" applyAlignment="1" applyProtection="1">
      <alignment horizontal="center" vertical="center"/>
    </xf>
    <xf numFmtId="0" fontId="3" fillId="2" borderId="26" xfId="0" applyFont="1" applyFill="1" applyBorder="1" applyAlignment="1" applyProtection="1">
      <alignment horizontal="center" vertical="center" wrapText="1"/>
    </xf>
    <xf numFmtId="0" fontId="3" fillId="0" borderId="24"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11" xfId="0" applyFont="1" applyFill="1" applyBorder="1" applyAlignment="1" applyProtection="1">
      <alignment horizontal="center" vertical="center"/>
      <protection locked="0"/>
    </xf>
    <xf numFmtId="0" fontId="7" fillId="0" borderId="9" xfId="0" applyFont="1" applyBorder="1" applyAlignment="1">
      <alignment wrapText="1"/>
    </xf>
    <xf numFmtId="0" fontId="7" fillId="0" borderId="9" xfId="0" applyFont="1" applyBorder="1"/>
    <xf numFmtId="0" fontId="3" fillId="0" borderId="9" xfId="0" applyFont="1" applyFill="1" applyBorder="1" applyAlignment="1" applyProtection="1">
      <alignment horizontal="center" vertical="center" wrapText="1"/>
    </xf>
    <xf numFmtId="0" fontId="6" fillId="2" borderId="4" xfId="0" applyFont="1" applyFill="1" applyBorder="1" applyAlignment="1" applyProtection="1">
      <alignment horizontal="left" vertical="center" wrapText="1"/>
    </xf>
    <xf numFmtId="0" fontId="3" fillId="0" borderId="27" xfId="0" applyFont="1" applyFill="1" applyBorder="1" applyAlignment="1" applyProtection="1">
      <alignment horizontal="left" vertical="center" wrapText="1"/>
      <protection locked="0"/>
    </xf>
    <xf numFmtId="0" fontId="3" fillId="0" borderId="28" xfId="0" applyFont="1" applyFill="1" applyBorder="1" applyAlignment="1" applyProtection="1">
      <alignment horizontal="center" vertical="center"/>
    </xf>
    <xf numFmtId="0" fontId="3" fillId="0" borderId="29" xfId="0" applyFont="1" applyFill="1" applyBorder="1" applyAlignment="1" applyProtection="1">
      <alignment horizontal="center" vertical="center"/>
    </xf>
    <xf numFmtId="0" fontId="3" fillId="0" borderId="30" xfId="0" applyFont="1" applyFill="1" applyBorder="1" applyAlignment="1" applyProtection="1">
      <alignment horizontal="center" vertical="center"/>
    </xf>
    <xf numFmtId="0" fontId="7" fillId="0" borderId="11" xfId="0" applyFont="1" applyBorder="1" applyAlignment="1">
      <alignment wrapText="1"/>
    </xf>
    <xf numFmtId="0" fontId="3" fillId="2" borderId="26" xfId="0" applyFont="1" applyFill="1" applyBorder="1" applyAlignment="1" applyProtection="1">
      <alignment horizontal="center" vertical="center"/>
    </xf>
    <xf numFmtId="0" fontId="3" fillId="2" borderId="22"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center" vertical="center"/>
    </xf>
    <xf numFmtId="0" fontId="3" fillId="0" borderId="19" xfId="0" applyFont="1" applyFill="1" applyBorder="1" applyAlignment="1" applyProtection="1">
      <alignment horizontal="left" vertical="center" wrapText="1"/>
    </xf>
    <xf numFmtId="0" fontId="3" fillId="0" borderId="3" xfId="0" applyFont="1" applyFill="1" applyBorder="1" applyAlignment="1" applyProtection="1">
      <alignment horizontal="center" vertical="center" wrapText="1"/>
    </xf>
    <xf numFmtId="0" fontId="3" fillId="0" borderId="17" xfId="0" applyFont="1" applyFill="1" applyBorder="1" applyAlignment="1" applyProtection="1">
      <alignment horizontal="center"/>
    </xf>
    <xf numFmtId="2" fontId="3" fillId="0" borderId="15" xfId="0" applyNumberFormat="1"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3" fillId="2" borderId="26" xfId="0" applyFont="1" applyFill="1" applyBorder="1" applyAlignment="1" applyProtection="1">
      <alignment horizontal="center" vertical="center" wrapText="1"/>
    </xf>
    <xf numFmtId="0" fontId="4" fillId="0" borderId="25" xfId="0" applyFont="1" applyFill="1" applyBorder="1" applyAlignment="1" applyProtection="1">
      <alignment horizontal="center" vertical="center"/>
    </xf>
    <xf numFmtId="2" fontId="3" fillId="0" borderId="28" xfId="0" applyNumberFormat="1" applyFont="1" applyFill="1" applyBorder="1" applyAlignment="1" applyProtection="1">
      <alignment horizontal="center" vertical="center"/>
      <protection locked="0"/>
    </xf>
    <xf numFmtId="0" fontId="3" fillId="3" borderId="9" xfId="0" applyFont="1" applyFill="1" applyBorder="1" applyAlignment="1" applyProtection="1">
      <alignment horizontal="left" vertical="center" wrapText="1"/>
    </xf>
    <xf numFmtId="2" fontId="3" fillId="0" borderId="30" xfId="0" applyNumberFormat="1" applyFont="1" applyFill="1" applyBorder="1" applyAlignment="1" applyProtection="1">
      <alignment horizontal="center" vertical="center"/>
      <protection locked="0"/>
    </xf>
    <xf numFmtId="2" fontId="3" fillId="0" borderId="32" xfId="0" applyNumberFormat="1" applyFont="1" applyFill="1" applyBorder="1" applyAlignment="1" applyProtection="1">
      <alignment horizontal="center" vertical="center"/>
      <protection locked="0"/>
    </xf>
    <xf numFmtId="2" fontId="3" fillId="0" borderId="29" xfId="0" applyNumberFormat="1" applyFont="1" applyFill="1" applyBorder="1" applyAlignment="1" applyProtection="1">
      <alignment horizontal="center" vertical="center"/>
      <protection locked="0"/>
    </xf>
    <xf numFmtId="2" fontId="3" fillId="0" borderId="18" xfId="0" applyNumberFormat="1" applyFont="1" applyFill="1" applyBorder="1" applyAlignment="1" applyProtection="1">
      <alignment horizontal="center" vertical="center"/>
    </xf>
    <xf numFmtId="2" fontId="3" fillId="0" borderId="20" xfId="0" applyNumberFormat="1"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3" fillId="0" borderId="34"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center" vertical="center" wrapText="1"/>
    </xf>
    <xf numFmtId="0" fontId="6" fillId="4" borderId="2" xfId="0" applyFont="1" applyFill="1" applyBorder="1" applyAlignment="1" applyProtection="1">
      <alignment vertical="center" wrapText="1"/>
    </xf>
    <xf numFmtId="0" fontId="7" fillId="4" borderId="2" xfId="0" applyFont="1" applyFill="1" applyBorder="1" applyAlignment="1">
      <alignment wrapText="1"/>
    </xf>
    <xf numFmtId="0" fontId="3" fillId="4" borderId="31" xfId="0" applyFont="1" applyFill="1" applyBorder="1" applyAlignment="1" applyProtection="1">
      <alignment horizontal="center" vertical="center"/>
    </xf>
    <xf numFmtId="0" fontId="4" fillId="4" borderId="18" xfId="0" applyFont="1" applyFill="1" applyBorder="1" applyAlignment="1" applyProtection="1">
      <alignment horizontal="center" vertical="center"/>
    </xf>
    <xf numFmtId="0" fontId="3" fillId="4" borderId="33" xfId="0" applyFont="1" applyFill="1" applyBorder="1" applyAlignment="1" applyProtection="1">
      <alignment horizontal="left" vertical="center" wrapText="1"/>
      <protection locked="0"/>
    </xf>
    <xf numFmtId="0" fontId="3" fillId="4" borderId="2" xfId="0" applyFont="1" applyFill="1" applyBorder="1" applyAlignment="1" applyProtection="1">
      <alignment horizontal="center" vertical="center"/>
      <protection locked="0"/>
    </xf>
    <xf numFmtId="2" fontId="3" fillId="2" borderId="26" xfId="0" applyNumberFormat="1" applyFont="1" applyFill="1" applyBorder="1" applyAlignment="1" applyProtection="1">
      <alignment horizontal="center" vertical="center"/>
      <protection locked="0"/>
    </xf>
    <xf numFmtId="2" fontId="3" fillId="4" borderId="31" xfId="0" applyNumberFormat="1" applyFont="1" applyFill="1" applyBorder="1" applyAlignment="1" applyProtection="1">
      <alignment horizontal="center" vertical="center"/>
      <protection locked="0"/>
    </xf>
    <xf numFmtId="2" fontId="3" fillId="0" borderId="12" xfId="0" applyNumberFormat="1" applyFont="1" applyFill="1" applyBorder="1" applyAlignment="1" applyProtection="1">
      <alignment horizontal="center" vertical="center"/>
    </xf>
    <xf numFmtId="2" fontId="3" fillId="0" borderId="15" xfId="0" applyNumberFormat="1" applyFont="1" applyFill="1" applyBorder="1" applyAlignment="1" applyProtection="1">
      <alignment horizontal="center" vertical="center"/>
    </xf>
    <xf numFmtId="0" fontId="0" fillId="0" borderId="0" xfId="0" applyAlignment="1">
      <alignment horizontal="center"/>
    </xf>
    <xf numFmtId="2" fontId="3" fillId="0" borderId="15" xfId="0" applyNumberFormat="1" applyFont="1" applyFill="1" applyBorder="1" applyAlignment="1" applyProtection="1">
      <alignment horizontal="center" vertical="center"/>
    </xf>
    <xf numFmtId="2" fontId="3" fillId="5" borderId="7" xfId="0" applyNumberFormat="1" applyFont="1" applyFill="1" applyBorder="1" applyAlignment="1" applyProtection="1">
      <alignment horizontal="center" vertical="center"/>
    </xf>
    <xf numFmtId="0" fontId="0" fillId="5" borderId="0" xfId="0" applyFill="1"/>
    <xf numFmtId="0" fontId="0" fillId="6" borderId="0" xfId="0" applyFill="1"/>
    <xf numFmtId="0" fontId="3" fillId="5" borderId="9" xfId="0" applyFont="1" applyFill="1" applyBorder="1" applyAlignment="1" applyProtection="1">
      <alignment horizontal="left" vertical="center" wrapText="1"/>
    </xf>
    <xf numFmtId="0" fontId="3" fillId="5" borderId="9" xfId="0" applyFont="1" applyFill="1" applyBorder="1" applyAlignment="1" applyProtection="1">
      <alignment horizontal="center" vertical="center"/>
    </xf>
    <xf numFmtId="0" fontId="4" fillId="5" borderId="13" xfId="0" applyFont="1" applyFill="1" applyBorder="1" applyAlignment="1" applyProtection="1">
      <alignment horizontal="center" vertical="center"/>
    </xf>
    <xf numFmtId="0" fontId="3" fillId="5" borderId="10" xfId="0" applyFont="1" applyFill="1" applyBorder="1" applyAlignment="1" applyProtection="1">
      <alignment horizontal="left" vertical="center" wrapText="1"/>
      <protection locked="0"/>
    </xf>
    <xf numFmtId="0" fontId="3" fillId="5" borderId="9" xfId="0" applyFont="1" applyFill="1" applyBorder="1" applyAlignment="1" applyProtection="1">
      <alignment horizontal="center" vertical="center"/>
      <protection locked="0"/>
    </xf>
    <xf numFmtId="2" fontId="3" fillId="5" borderId="9" xfId="0" applyNumberFormat="1" applyFont="1" applyFill="1" applyBorder="1" applyAlignment="1" applyProtection="1">
      <alignment horizontal="center" vertical="center"/>
      <protection locked="0"/>
    </xf>
    <xf numFmtId="0" fontId="4" fillId="5" borderId="15" xfId="0" applyFont="1" applyFill="1" applyBorder="1" applyAlignment="1" applyProtection="1">
      <alignment horizontal="center" vertical="center"/>
    </xf>
    <xf numFmtId="0" fontId="3" fillId="3" borderId="6" xfId="0" applyFont="1" applyFill="1" applyBorder="1" applyAlignment="1" applyProtection="1">
      <alignment horizontal="left" vertical="center" wrapText="1"/>
    </xf>
    <xf numFmtId="0" fontId="3" fillId="3" borderId="6" xfId="0" applyFont="1" applyFill="1" applyBorder="1" applyAlignment="1" applyProtection="1">
      <alignment horizontal="center" vertical="center"/>
    </xf>
    <xf numFmtId="0" fontId="4" fillId="3" borderId="15" xfId="0" applyFont="1" applyFill="1" applyBorder="1" applyAlignment="1" applyProtection="1">
      <alignment horizontal="center" vertical="center"/>
    </xf>
    <xf numFmtId="0" fontId="3" fillId="3" borderId="21" xfId="0" applyFont="1" applyFill="1" applyBorder="1" applyAlignment="1" applyProtection="1">
      <alignment horizontal="left" vertical="center" wrapText="1"/>
      <protection locked="0"/>
    </xf>
    <xf numFmtId="0" fontId="3" fillId="3" borderId="6" xfId="0" applyFont="1" applyFill="1" applyBorder="1" applyAlignment="1" applyProtection="1">
      <alignment horizontal="center" vertical="center"/>
      <protection locked="0"/>
    </xf>
    <xf numFmtId="2" fontId="3" fillId="3" borderId="6" xfId="0" applyNumberFormat="1" applyFont="1" applyFill="1" applyBorder="1" applyAlignment="1" applyProtection="1">
      <alignment horizontal="center" vertical="center"/>
      <protection locked="0"/>
    </xf>
    <xf numFmtId="2" fontId="3" fillId="3" borderId="7" xfId="0" applyNumberFormat="1" applyFont="1" applyFill="1" applyBorder="1" applyAlignment="1" applyProtection="1">
      <alignment horizontal="center" vertical="center"/>
    </xf>
    <xf numFmtId="0" fontId="3" fillId="5" borderId="28"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7" fillId="3" borderId="9" xfId="0" applyFont="1" applyFill="1" applyBorder="1"/>
    <xf numFmtId="0" fontId="3" fillId="3" borderId="10" xfId="0" applyFont="1" applyFill="1" applyBorder="1" applyAlignment="1" applyProtection="1">
      <alignment horizontal="left" vertical="center" wrapText="1"/>
      <protection locked="0"/>
    </xf>
    <xf numFmtId="0" fontId="3" fillId="3" borderId="9" xfId="0" applyFont="1" applyFill="1" applyBorder="1" applyAlignment="1" applyProtection="1">
      <alignment horizontal="center" vertical="center"/>
      <protection locked="0"/>
    </xf>
    <xf numFmtId="2" fontId="3" fillId="3" borderId="9" xfId="0" applyNumberFormat="1" applyFont="1" applyFill="1" applyBorder="1" applyAlignment="1" applyProtection="1">
      <alignment horizontal="center" vertical="center"/>
      <protection locked="0"/>
    </xf>
    <xf numFmtId="0" fontId="3" fillId="5" borderId="9" xfId="0" applyFont="1" applyFill="1" applyBorder="1" applyAlignment="1" applyProtection="1">
      <alignment horizontal="center" vertical="center" wrapText="1"/>
    </xf>
    <xf numFmtId="2" fontId="3" fillId="5" borderId="28" xfId="0" applyNumberFormat="1" applyFont="1" applyFill="1" applyBorder="1" applyAlignment="1" applyProtection="1">
      <alignment horizontal="center" vertical="center"/>
      <protection locked="0"/>
    </xf>
    <xf numFmtId="2" fontId="3" fillId="5" borderId="15" xfId="0" applyNumberFormat="1" applyFont="1" applyFill="1" applyBorder="1" applyAlignment="1" applyProtection="1">
      <alignment horizontal="center" vertical="center"/>
    </xf>
    <xf numFmtId="2" fontId="3" fillId="5" borderId="13" xfId="0" applyNumberFormat="1" applyFont="1" applyFill="1" applyBorder="1" applyAlignment="1" applyProtection="1">
      <alignment horizontal="center" vertical="center"/>
    </xf>
    <xf numFmtId="0" fontId="4" fillId="5" borderId="14" xfId="0" applyFont="1" applyFill="1" applyBorder="1" applyAlignment="1" applyProtection="1">
      <alignment horizontal="center" vertical="center"/>
    </xf>
    <xf numFmtId="0" fontId="3" fillId="5" borderId="9" xfId="0" applyFont="1" applyFill="1" applyBorder="1" applyAlignment="1" applyProtection="1">
      <alignment vertical="center" wrapText="1"/>
    </xf>
    <xf numFmtId="0" fontId="7" fillId="5" borderId="9" xfId="0" applyFont="1" applyFill="1" applyBorder="1" applyAlignment="1">
      <alignment wrapText="1"/>
    </xf>
    <xf numFmtId="0" fontId="4" fillId="3" borderId="13" xfId="0" applyFont="1" applyFill="1" applyBorder="1" applyAlignment="1" applyProtection="1">
      <alignment horizontal="center" vertical="center"/>
    </xf>
    <xf numFmtId="0" fontId="3" fillId="3" borderId="29" xfId="0" applyFont="1" applyFill="1" applyBorder="1" applyAlignment="1" applyProtection="1">
      <alignment horizontal="center" vertical="center"/>
    </xf>
    <xf numFmtId="0" fontId="3" fillId="3" borderId="28" xfId="0" applyFont="1" applyFill="1" applyBorder="1" applyAlignment="1" applyProtection="1">
      <alignment horizontal="center" vertical="center"/>
    </xf>
    <xf numFmtId="0" fontId="7" fillId="3" borderId="9" xfId="0" applyFont="1" applyFill="1" applyBorder="1" applyAlignment="1">
      <alignment wrapText="1"/>
    </xf>
    <xf numFmtId="0" fontId="3" fillId="3" borderId="9" xfId="0" applyFont="1" applyFill="1" applyBorder="1" applyAlignment="1" applyProtection="1">
      <alignment horizontal="center" vertical="center" wrapText="1"/>
    </xf>
    <xf numFmtId="0" fontId="3" fillId="3" borderId="6" xfId="0" applyFont="1" applyFill="1" applyBorder="1" applyAlignment="1" applyProtection="1">
      <alignment horizontal="left" vertical="center"/>
    </xf>
    <xf numFmtId="2" fontId="3" fillId="3" borderId="29" xfId="0" applyNumberFormat="1" applyFont="1" applyFill="1" applyBorder="1" applyAlignment="1" applyProtection="1">
      <alignment horizontal="center" vertical="center"/>
      <protection locked="0"/>
    </xf>
    <xf numFmtId="2" fontId="3" fillId="3" borderId="15" xfId="0" applyNumberFormat="1" applyFont="1" applyFill="1" applyBorder="1" applyAlignment="1" applyProtection="1">
      <alignment horizontal="center" vertical="center"/>
    </xf>
    <xf numFmtId="0" fontId="4" fillId="3" borderId="15" xfId="0" applyFont="1" applyFill="1" applyBorder="1" applyAlignment="1" applyProtection="1">
      <alignment horizontal="center" vertical="center"/>
    </xf>
    <xf numFmtId="2" fontId="3" fillId="3" borderId="15" xfId="0" applyNumberFormat="1" applyFont="1" applyFill="1" applyBorder="1" applyAlignment="1" applyProtection="1">
      <alignment horizontal="center" vertical="center"/>
    </xf>
    <xf numFmtId="0" fontId="3" fillId="3" borderId="29" xfId="0" applyFont="1" applyFill="1" applyBorder="1" applyAlignment="1" applyProtection="1">
      <alignment horizontal="center" vertical="center"/>
    </xf>
    <xf numFmtId="2" fontId="3" fillId="3" borderId="28" xfId="0" applyNumberFormat="1" applyFont="1" applyFill="1" applyBorder="1" applyAlignment="1" applyProtection="1">
      <alignment horizontal="center" vertical="center"/>
      <protection locked="0"/>
    </xf>
    <xf numFmtId="0" fontId="2" fillId="0" borderId="0" xfId="0" applyNumberFormat="1" applyFont="1" applyAlignment="1">
      <alignment horizontal="center" vertical="center" wrapText="1"/>
    </xf>
    <xf numFmtId="0" fontId="0" fillId="0" borderId="0" xfId="0" applyNumberFormat="1" applyAlignment="1">
      <alignment horizontal="center"/>
    </xf>
    <xf numFmtId="0" fontId="3" fillId="2" borderId="3" xfId="0" applyNumberFormat="1" applyFont="1" applyFill="1" applyBorder="1" applyAlignment="1" applyProtection="1">
      <alignment horizontal="center" vertical="center" wrapText="1"/>
    </xf>
    <xf numFmtId="0" fontId="3" fillId="3" borderId="16" xfId="0" applyNumberFormat="1" applyFont="1" applyFill="1" applyBorder="1" applyAlignment="1" applyProtection="1">
      <alignment horizontal="center" vertical="center" wrapText="1"/>
    </xf>
    <xf numFmtId="0" fontId="13" fillId="0" borderId="0" xfId="0" applyFont="1"/>
    <xf numFmtId="0" fontId="8" fillId="0" borderId="0" xfId="0" applyFont="1" applyAlignment="1">
      <alignment horizontal="center" vertical="center"/>
    </xf>
    <xf numFmtId="0" fontId="13" fillId="0" borderId="0" xfId="0" applyFont="1" applyAlignment="1">
      <alignment vertical="center"/>
    </xf>
    <xf numFmtId="0" fontId="7" fillId="0" borderId="11" xfId="0" applyFont="1" applyBorder="1"/>
    <xf numFmtId="0" fontId="3" fillId="0" borderId="23" xfId="0" applyFont="1" applyFill="1" applyBorder="1" applyAlignment="1" applyProtection="1">
      <alignment horizontal="center" vertical="center"/>
    </xf>
    <xf numFmtId="0" fontId="3" fillId="5" borderId="16" xfId="0" applyNumberFormat="1" applyFont="1" applyFill="1" applyBorder="1" applyAlignment="1" applyProtection="1">
      <alignment horizontal="center" vertical="center" wrapText="1"/>
    </xf>
    <xf numFmtId="0" fontId="4" fillId="6" borderId="15" xfId="0" applyFont="1" applyFill="1" applyBorder="1" applyAlignment="1" applyProtection="1">
      <alignment horizontal="center" vertical="center"/>
    </xf>
    <xf numFmtId="0" fontId="3" fillId="6" borderId="29" xfId="0" applyFont="1" applyFill="1" applyBorder="1" applyAlignment="1" applyProtection="1">
      <alignment horizontal="center" vertical="center"/>
    </xf>
    <xf numFmtId="0" fontId="0" fillId="0" borderId="9" xfId="0" applyBorder="1"/>
    <xf numFmtId="0" fontId="0" fillId="0" borderId="9" xfId="0" applyBorder="1" applyAlignment="1">
      <alignment wrapText="1"/>
    </xf>
    <xf numFmtId="0" fontId="3" fillId="6" borderId="16" xfId="0" applyNumberFormat="1" applyFont="1" applyFill="1" applyBorder="1" applyAlignment="1" applyProtection="1">
      <alignment horizontal="center" vertical="center" wrapText="1"/>
    </xf>
    <xf numFmtId="0" fontId="1" fillId="6" borderId="9" xfId="0" applyFont="1" applyFill="1" applyBorder="1" applyAlignment="1" applyProtection="1">
      <alignment horizontal="left" vertical="center"/>
      <protection locked="0"/>
    </xf>
    <xf numFmtId="0" fontId="3" fillId="6" borderId="9" xfId="0" applyFont="1" applyFill="1" applyBorder="1" applyAlignment="1" applyProtection="1">
      <alignment horizontal="center" vertical="center"/>
    </xf>
    <xf numFmtId="0" fontId="3" fillId="6" borderId="10" xfId="0" applyFont="1" applyFill="1" applyBorder="1" applyAlignment="1" applyProtection="1">
      <alignment horizontal="left" vertical="center" wrapText="1"/>
      <protection locked="0"/>
    </xf>
    <xf numFmtId="0" fontId="3" fillId="6" borderId="9" xfId="0" applyFont="1" applyFill="1" applyBorder="1" applyAlignment="1" applyProtection="1">
      <alignment horizontal="center" vertical="center"/>
      <protection locked="0"/>
    </xf>
    <xf numFmtId="2" fontId="3" fillId="6" borderId="9" xfId="0" applyNumberFormat="1" applyFont="1" applyFill="1" applyBorder="1" applyAlignment="1" applyProtection="1">
      <alignment horizontal="center" vertical="center"/>
      <protection locked="0"/>
    </xf>
    <xf numFmtId="2" fontId="3" fillId="6" borderId="7" xfId="0" applyNumberFormat="1" applyFont="1" applyFill="1" applyBorder="1" applyAlignment="1" applyProtection="1">
      <alignment horizontal="center" vertical="center"/>
    </xf>
    <xf numFmtId="0" fontId="0" fillId="0" borderId="0" xfId="0" applyAlignment="1">
      <alignment vertical="top" wrapText="1"/>
    </xf>
    <xf numFmtId="0" fontId="2" fillId="0" borderId="0" xfId="0" applyFont="1" applyAlignment="1">
      <alignment horizontal="center" vertical="center"/>
    </xf>
    <xf numFmtId="0" fontId="7" fillId="0" borderId="0" xfId="0" applyFont="1" applyAlignment="1">
      <alignment horizontal="right" wrapText="1"/>
    </xf>
    <xf numFmtId="0" fontId="0" fillId="0" borderId="0" xfId="0" applyAlignment="1">
      <alignment horizontal="right"/>
    </xf>
    <xf numFmtId="0" fontId="2" fillId="0" borderId="0" xfId="0" applyFont="1" applyAlignment="1">
      <alignment horizontal="center" vertical="center" wrapText="1"/>
    </xf>
    <xf numFmtId="0" fontId="0" fillId="0" borderId="0" xfId="0" applyAlignment="1">
      <alignment horizontal="left"/>
    </xf>
    <xf numFmtId="0" fontId="8" fillId="0" borderId="0" xfId="0" applyFont="1" applyAlignment="1">
      <alignment horizontal="center" vertical="center"/>
    </xf>
    <xf numFmtId="0" fontId="5" fillId="0" borderId="0" xfId="0" applyFont="1" applyAlignment="1">
      <alignment horizontal="left" vertical="center" wrapText="1"/>
    </xf>
    <xf numFmtId="0" fontId="13" fillId="0" borderId="0" xfId="0" applyFont="1" applyAlignment="1">
      <alignment horizontal="left"/>
    </xf>
    <xf numFmtId="0" fontId="12" fillId="0" borderId="0" xfId="0" applyFont="1" applyAlignment="1">
      <alignment horizontal="left"/>
    </xf>
    <xf numFmtId="0" fontId="5" fillId="0" borderId="0" xfId="0" applyFont="1" applyAlignment="1">
      <alignment horizontal="left" vertical="top" wrapText="1"/>
    </xf>
    <xf numFmtId="0" fontId="5" fillId="0" borderId="0" xfId="0" applyFont="1" applyAlignment="1">
      <alignment horizontal="left" vertical="center"/>
    </xf>
    <xf numFmtId="0" fontId="5" fillId="0" borderId="0" xfId="0" applyFont="1" applyAlignment="1">
      <alignment horizontal="left" wrapText="1"/>
    </xf>
    <xf numFmtId="0" fontId="14" fillId="0" borderId="0" xfId="0" applyFont="1"/>
    <xf numFmtId="0" fontId="15" fillId="0" borderId="0" xfId="0" applyFont="1" applyFill="1"/>
    <xf numFmtId="0" fontId="15" fillId="0" borderId="0" xfId="0" applyFont="1"/>
    <xf numFmtId="0" fontId="14" fillId="0" borderId="0" xfId="0" applyFont="1" applyFill="1" applyAlignment="1">
      <alignment horizontal="left"/>
    </xf>
    <xf numFmtId="0" fontId="11" fillId="0" borderId="0" xfId="0" applyFont="1" applyAlignment="1">
      <alignment horizontal="left"/>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V39"/>
  <sheetViews>
    <sheetView zoomScaleNormal="100" workbookViewId="0">
      <selection activeCell="G1" sqref="G1:K3"/>
    </sheetView>
  </sheetViews>
  <sheetFormatPr defaultRowHeight="14.4" x14ac:dyDescent="0.3"/>
  <cols>
    <col min="1" max="1" width="9.109375" style="148"/>
    <col min="2" max="2" width="12.44140625" customWidth="1"/>
    <col min="3" max="3" width="46.33203125" customWidth="1"/>
    <col min="4" max="4" width="10" customWidth="1"/>
    <col min="5" max="5" width="11.44140625" customWidth="1"/>
    <col min="6" max="6" width="10.33203125" customWidth="1"/>
    <col min="9" max="9" width="18.44140625" customWidth="1"/>
    <col min="10" max="10" width="10.5546875" customWidth="1"/>
    <col min="11" max="11" width="15.5546875" customWidth="1"/>
    <col min="12" max="12" width="11.33203125" customWidth="1"/>
    <col min="13" max="13" width="11.44140625" customWidth="1"/>
  </cols>
  <sheetData>
    <row r="1" spans="1:22" x14ac:dyDescent="0.3">
      <c r="G1" s="170" t="s">
        <v>228</v>
      </c>
      <c r="H1" s="171"/>
      <c r="I1" s="171"/>
      <c r="J1" s="171"/>
      <c r="K1" s="171"/>
    </row>
    <row r="2" spans="1:22" x14ac:dyDescent="0.3">
      <c r="G2" s="171"/>
      <c r="H2" s="171"/>
      <c r="I2" s="171"/>
      <c r="J2" s="171"/>
      <c r="K2" s="171"/>
    </row>
    <row r="3" spans="1:22" x14ac:dyDescent="0.3">
      <c r="G3" s="171"/>
      <c r="H3" s="171"/>
      <c r="I3" s="171"/>
      <c r="J3" s="171"/>
      <c r="K3" s="171"/>
    </row>
    <row r="4" spans="1:22" ht="17.399999999999999" x14ac:dyDescent="0.3">
      <c r="A4" s="147"/>
      <c r="B4" s="1"/>
      <c r="C4" s="1"/>
      <c r="D4" s="1"/>
      <c r="E4" s="1"/>
      <c r="F4" s="1"/>
      <c r="G4" s="1"/>
      <c r="H4" s="1"/>
      <c r="I4" s="1"/>
      <c r="J4" s="1"/>
      <c r="K4" s="1"/>
      <c r="L4" s="1"/>
      <c r="M4" s="1"/>
      <c r="N4" s="1"/>
      <c r="O4" s="1"/>
      <c r="P4" s="1"/>
      <c r="Q4" s="1"/>
      <c r="R4" s="1"/>
      <c r="S4" s="1"/>
      <c r="T4" s="1"/>
      <c r="U4" s="1"/>
      <c r="V4" s="1"/>
    </row>
    <row r="5" spans="1:22" ht="17.399999999999999" x14ac:dyDescent="0.3">
      <c r="A5" s="147"/>
      <c r="B5" s="1"/>
      <c r="C5" s="172" t="s">
        <v>223</v>
      </c>
      <c r="D5" s="172"/>
      <c r="E5" s="172"/>
      <c r="F5" s="172"/>
      <c r="G5" s="172"/>
      <c r="H5" s="172"/>
      <c r="I5" s="172"/>
      <c r="J5" s="1"/>
      <c r="K5" s="1"/>
      <c r="L5" s="1"/>
      <c r="M5" s="1"/>
      <c r="N5" s="1"/>
      <c r="O5" s="1"/>
      <c r="P5" s="1"/>
      <c r="Q5" s="1"/>
      <c r="R5" s="1"/>
      <c r="S5" s="1"/>
      <c r="T5" s="1"/>
      <c r="U5" s="1"/>
      <c r="V5" s="1"/>
    </row>
    <row r="7" spans="1:22" ht="17.399999999999999" x14ac:dyDescent="0.3">
      <c r="A7" s="169" t="s">
        <v>224</v>
      </c>
      <c r="B7" s="169"/>
      <c r="C7" s="169"/>
      <c r="D7" s="169"/>
      <c r="E7" s="169"/>
      <c r="F7" s="169"/>
      <c r="G7" s="169"/>
      <c r="H7" s="169"/>
      <c r="I7" s="169"/>
      <c r="J7" s="169"/>
      <c r="K7" s="169"/>
      <c r="L7" s="169"/>
      <c r="M7" s="169"/>
      <c r="N7" s="2"/>
      <c r="O7" s="2"/>
      <c r="P7" s="2"/>
      <c r="Q7" s="2"/>
      <c r="R7" s="2"/>
      <c r="S7" s="2"/>
      <c r="T7" s="2"/>
      <c r="U7" s="2"/>
      <c r="V7" s="2"/>
    </row>
    <row r="8" spans="1:22" x14ac:dyDescent="0.3">
      <c r="A8" s="3"/>
      <c r="B8" s="3"/>
      <c r="C8" s="3"/>
      <c r="D8" s="3"/>
      <c r="E8" s="3"/>
      <c r="F8" s="3"/>
      <c r="G8" s="3"/>
      <c r="H8" s="3"/>
      <c r="I8" s="3"/>
    </row>
    <row r="9" spans="1:22" x14ac:dyDescent="0.3">
      <c r="B9" s="106"/>
      <c r="C9" t="s">
        <v>146</v>
      </c>
    </row>
    <row r="10" spans="1:22" ht="15" thickBot="1" x14ac:dyDescent="0.35">
      <c r="B10" s="107"/>
      <c r="C10" t="s">
        <v>147</v>
      </c>
    </row>
    <row r="11" spans="1:22" ht="40.200000000000003" thickBot="1" x14ac:dyDescent="0.35">
      <c r="A11" s="149" t="s">
        <v>0</v>
      </c>
      <c r="B11" s="28" t="s">
        <v>1</v>
      </c>
      <c r="C11" s="28" t="s">
        <v>2</v>
      </c>
      <c r="D11" s="28" t="s">
        <v>3</v>
      </c>
      <c r="E11" s="59" t="s">
        <v>88</v>
      </c>
      <c r="F11" s="29" t="s">
        <v>213</v>
      </c>
      <c r="G11" s="30" t="s">
        <v>2</v>
      </c>
      <c r="H11" s="28" t="s">
        <v>4</v>
      </c>
      <c r="I11" s="28" t="s">
        <v>5</v>
      </c>
      <c r="J11" s="28" t="s">
        <v>6</v>
      </c>
      <c r="K11" s="31" t="s">
        <v>7</v>
      </c>
    </row>
    <row r="12" spans="1:22" x14ac:dyDescent="0.3">
      <c r="A12" s="150" t="s">
        <v>172</v>
      </c>
      <c r="B12" s="115" t="s">
        <v>45</v>
      </c>
      <c r="C12" s="115" t="s">
        <v>46</v>
      </c>
      <c r="D12" s="116" t="s">
        <v>8</v>
      </c>
      <c r="E12" s="136" t="s">
        <v>220</v>
      </c>
      <c r="F12" s="117">
        <v>20</v>
      </c>
      <c r="G12" s="118"/>
      <c r="H12" s="119"/>
      <c r="I12" s="119"/>
      <c r="J12" s="120"/>
      <c r="K12" s="121">
        <f t="shared" ref="K12:K35" si="0">F12*J12</f>
        <v>0</v>
      </c>
    </row>
    <row r="13" spans="1:22" ht="26.4" x14ac:dyDescent="0.3">
      <c r="A13" s="150" t="s">
        <v>173</v>
      </c>
      <c r="B13" s="84" t="s">
        <v>47</v>
      </c>
      <c r="C13" s="84" t="s">
        <v>48</v>
      </c>
      <c r="D13" s="123" t="s">
        <v>8</v>
      </c>
      <c r="E13" s="145" t="s">
        <v>220</v>
      </c>
      <c r="F13" s="117">
        <v>13</v>
      </c>
      <c r="G13" s="125"/>
      <c r="H13" s="126"/>
      <c r="I13" s="126"/>
      <c r="J13" s="127"/>
      <c r="K13" s="121">
        <f t="shared" si="0"/>
        <v>0</v>
      </c>
    </row>
    <row r="14" spans="1:22" ht="39.6" x14ac:dyDescent="0.3">
      <c r="A14" s="156" t="s">
        <v>174</v>
      </c>
      <c r="B14" s="108" t="s">
        <v>49</v>
      </c>
      <c r="C14" s="108" t="s">
        <v>166</v>
      </c>
      <c r="D14" s="109" t="s">
        <v>8</v>
      </c>
      <c r="E14" s="145" t="s">
        <v>220</v>
      </c>
      <c r="F14" s="114">
        <v>5</v>
      </c>
      <c r="G14" s="111"/>
      <c r="H14" s="112"/>
      <c r="I14" s="112"/>
      <c r="J14" s="113"/>
      <c r="K14" s="105">
        <f t="shared" si="0"/>
        <v>0</v>
      </c>
    </row>
    <row r="15" spans="1:22" x14ac:dyDescent="0.3">
      <c r="A15" s="150" t="s">
        <v>175</v>
      </c>
      <c r="B15" s="4" t="s">
        <v>30</v>
      </c>
      <c r="C15" s="4" t="s">
        <v>167</v>
      </c>
      <c r="D15" s="5" t="s">
        <v>8</v>
      </c>
      <c r="E15" s="145" t="s">
        <v>220</v>
      </c>
      <c r="F15" s="55">
        <v>1</v>
      </c>
      <c r="G15" s="24"/>
      <c r="H15" s="6"/>
      <c r="I15" s="6"/>
      <c r="J15" s="7"/>
      <c r="K15" s="58">
        <f t="shared" si="0"/>
        <v>0</v>
      </c>
    </row>
    <row r="16" spans="1:22" x14ac:dyDescent="0.3">
      <c r="A16" s="150" t="s">
        <v>176</v>
      </c>
      <c r="B16" s="4" t="s">
        <v>16</v>
      </c>
      <c r="C16" s="4" t="s">
        <v>50</v>
      </c>
      <c r="D16" s="5" t="s">
        <v>8</v>
      </c>
      <c r="E16" s="145" t="s">
        <v>220</v>
      </c>
      <c r="F16" s="55">
        <v>5</v>
      </c>
      <c r="G16" s="24"/>
      <c r="H16" s="6"/>
      <c r="I16" s="6"/>
      <c r="J16" s="7"/>
      <c r="K16" s="58">
        <f t="shared" si="0"/>
        <v>0</v>
      </c>
    </row>
    <row r="17" spans="1:11" ht="26.4" x14ac:dyDescent="0.3">
      <c r="A17" s="150" t="s">
        <v>177</v>
      </c>
      <c r="B17" s="4" t="s">
        <v>28</v>
      </c>
      <c r="C17" s="4" t="s">
        <v>168</v>
      </c>
      <c r="D17" s="5" t="s">
        <v>8</v>
      </c>
      <c r="E17" s="145" t="s">
        <v>220</v>
      </c>
      <c r="F17" s="55">
        <v>10</v>
      </c>
      <c r="G17" s="24"/>
      <c r="H17" s="6"/>
      <c r="I17" s="6"/>
      <c r="J17" s="7"/>
      <c r="K17" s="58">
        <f t="shared" si="0"/>
        <v>0</v>
      </c>
    </row>
    <row r="18" spans="1:11" ht="27" x14ac:dyDescent="0.3">
      <c r="A18" s="150" t="s">
        <v>178</v>
      </c>
      <c r="B18" s="4" t="s">
        <v>122</v>
      </c>
      <c r="C18" s="63" t="s">
        <v>119</v>
      </c>
      <c r="D18" s="5" t="s">
        <v>8</v>
      </c>
      <c r="E18" s="145" t="s">
        <v>220</v>
      </c>
      <c r="F18" s="55">
        <v>9</v>
      </c>
      <c r="G18" s="24"/>
      <c r="H18" s="42"/>
      <c r="I18" s="42"/>
      <c r="J18" s="40"/>
      <c r="K18" s="58">
        <f t="shared" si="0"/>
        <v>0</v>
      </c>
    </row>
    <row r="19" spans="1:11" x14ac:dyDescent="0.3">
      <c r="A19" s="150" t="s">
        <v>179</v>
      </c>
      <c r="B19" s="138" t="s">
        <v>152</v>
      </c>
      <c r="C19" s="124" t="s">
        <v>120</v>
      </c>
      <c r="D19" s="123" t="s">
        <v>8</v>
      </c>
      <c r="E19" s="145" t="s">
        <v>220</v>
      </c>
      <c r="F19" s="143">
        <v>0.5</v>
      </c>
      <c r="G19" s="125"/>
      <c r="H19" s="126"/>
      <c r="I19" s="126"/>
      <c r="J19" s="127"/>
      <c r="K19" s="121">
        <f t="shared" si="0"/>
        <v>0</v>
      </c>
    </row>
    <row r="20" spans="1:11" x14ac:dyDescent="0.3">
      <c r="A20" s="150" t="s">
        <v>210</v>
      </c>
      <c r="B20" s="138" t="s">
        <v>212</v>
      </c>
      <c r="C20" s="124" t="s">
        <v>120</v>
      </c>
      <c r="D20" s="123" t="s">
        <v>8</v>
      </c>
      <c r="E20" s="145" t="s">
        <v>220</v>
      </c>
      <c r="F20" s="117">
        <v>5</v>
      </c>
      <c r="G20" s="125"/>
      <c r="H20" s="126"/>
      <c r="I20" s="126"/>
      <c r="J20" s="127"/>
      <c r="K20" s="121">
        <f t="shared" si="0"/>
        <v>0</v>
      </c>
    </row>
    <row r="21" spans="1:11" ht="27" x14ac:dyDescent="0.3">
      <c r="A21" s="150" t="s">
        <v>180</v>
      </c>
      <c r="B21" s="4" t="s">
        <v>13</v>
      </c>
      <c r="C21" s="63" t="s">
        <v>116</v>
      </c>
      <c r="D21" s="5" t="s">
        <v>8</v>
      </c>
      <c r="E21" s="145" t="s">
        <v>220</v>
      </c>
      <c r="F21" s="55">
        <v>20</v>
      </c>
      <c r="G21" s="24"/>
      <c r="H21" s="6"/>
      <c r="I21" s="6"/>
      <c r="J21" s="7"/>
      <c r="K21" s="58">
        <f t="shared" si="0"/>
        <v>0</v>
      </c>
    </row>
    <row r="22" spans="1:11" x14ac:dyDescent="0.3">
      <c r="A22" s="150" t="s">
        <v>181</v>
      </c>
      <c r="B22" s="4" t="s">
        <v>110</v>
      </c>
      <c r="C22" s="64" t="s">
        <v>114</v>
      </c>
      <c r="D22" s="5" t="s">
        <v>8</v>
      </c>
      <c r="E22" s="145" t="s">
        <v>220</v>
      </c>
      <c r="F22" s="55">
        <v>20</v>
      </c>
      <c r="G22" s="24"/>
      <c r="H22" s="42"/>
      <c r="I22" s="42"/>
      <c r="J22" s="40"/>
      <c r="K22" s="58">
        <f t="shared" si="0"/>
        <v>0</v>
      </c>
    </row>
    <row r="23" spans="1:11" x14ac:dyDescent="0.3">
      <c r="A23" s="150" t="s">
        <v>182</v>
      </c>
      <c r="B23" s="4" t="s">
        <v>14</v>
      </c>
      <c r="C23" s="4" t="s">
        <v>51</v>
      </c>
      <c r="D23" s="5" t="s">
        <v>8</v>
      </c>
      <c r="E23" s="145" t="s">
        <v>220</v>
      </c>
      <c r="F23" s="55">
        <v>10</v>
      </c>
      <c r="G23" s="24"/>
      <c r="H23" s="6"/>
      <c r="I23" s="6"/>
      <c r="J23" s="7"/>
      <c r="K23" s="58">
        <f t="shared" si="0"/>
        <v>0</v>
      </c>
    </row>
    <row r="24" spans="1:11" x14ac:dyDescent="0.3">
      <c r="A24" s="150" t="s">
        <v>183</v>
      </c>
      <c r="B24" s="4" t="s">
        <v>111</v>
      </c>
      <c r="C24" s="64" t="s">
        <v>118</v>
      </c>
      <c r="D24" s="5" t="s">
        <v>8</v>
      </c>
      <c r="E24" s="145" t="s">
        <v>220</v>
      </c>
      <c r="F24" s="55">
        <v>3</v>
      </c>
      <c r="G24" s="24"/>
      <c r="H24" s="42"/>
      <c r="I24" s="42"/>
      <c r="J24" s="40"/>
      <c r="K24" s="58">
        <f t="shared" si="0"/>
        <v>0</v>
      </c>
    </row>
    <row r="25" spans="1:11" x14ac:dyDescent="0.3">
      <c r="A25" s="150" t="s">
        <v>184</v>
      </c>
      <c r="B25" s="4" t="s">
        <v>112</v>
      </c>
      <c r="C25" s="64" t="s">
        <v>115</v>
      </c>
      <c r="D25" s="5" t="s">
        <v>8</v>
      </c>
      <c r="E25" s="145" t="s">
        <v>220</v>
      </c>
      <c r="F25" s="55">
        <v>10</v>
      </c>
      <c r="G25" s="24"/>
      <c r="H25" s="42"/>
      <c r="I25" s="42"/>
      <c r="J25" s="40"/>
      <c r="K25" s="58">
        <f t="shared" si="0"/>
        <v>0</v>
      </c>
    </row>
    <row r="26" spans="1:11" x14ac:dyDescent="0.3">
      <c r="A26" s="150" t="s">
        <v>185</v>
      </c>
      <c r="B26" s="4" t="s">
        <v>113</v>
      </c>
      <c r="C26" s="64" t="s">
        <v>117</v>
      </c>
      <c r="D26" s="5" t="s">
        <v>8</v>
      </c>
      <c r="E26" s="145" t="s">
        <v>220</v>
      </c>
      <c r="F26" s="55">
        <v>10</v>
      </c>
      <c r="G26" s="24"/>
      <c r="H26" s="42"/>
      <c r="I26" s="42"/>
      <c r="J26" s="40"/>
      <c r="K26" s="58">
        <f t="shared" si="0"/>
        <v>0</v>
      </c>
    </row>
    <row r="27" spans="1:11" x14ac:dyDescent="0.3">
      <c r="A27" s="150" t="s">
        <v>186</v>
      </c>
      <c r="B27" s="84" t="s">
        <v>121</v>
      </c>
      <c r="C27" s="124" t="s">
        <v>117</v>
      </c>
      <c r="D27" s="123" t="s">
        <v>8</v>
      </c>
      <c r="E27" s="145" t="s">
        <v>220</v>
      </c>
      <c r="F27" s="117">
        <v>20</v>
      </c>
      <c r="G27" s="125"/>
      <c r="H27" s="126"/>
      <c r="I27" s="126"/>
      <c r="J27" s="127"/>
      <c r="K27" s="121">
        <f t="shared" si="0"/>
        <v>0</v>
      </c>
    </row>
    <row r="28" spans="1:11" x14ac:dyDescent="0.3">
      <c r="A28" s="150" t="s">
        <v>187</v>
      </c>
      <c r="B28" s="4" t="s">
        <v>15</v>
      </c>
      <c r="C28" s="4" t="s">
        <v>52</v>
      </c>
      <c r="D28" s="5" t="s">
        <v>8</v>
      </c>
      <c r="E28" s="145" t="s">
        <v>220</v>
      </c>
      <c r="F28" s="55">
        <v>10</v>
      </c>
      <c r="G28" s="24"/>
      <c r="H28" s="6"/>
      <c r="I28" s="42"/>
      <c r="J28" s="40"/>
      <c r="K28" s="58">
        <f t="shared" si="0"/>
        <v>0</v>
      </c>
    </row>
    <row r="29" spans="1:11" x14ac:dyDescent="0.3">
      <c r="A29" s="150" t="s">
        <v>188</v>
      </c>
      <c r="B29" s="4" t="s">
        <v>171</v>
      </c>
      <c r="C29" s="4" t="s">
        <v>52</v>
      </c>
      <c r="D29" s="5" t="s">
        <v>8</v>
      </c>
      <c r="E29" s="145" t="s">
        <v>220</v>
      </c>
      <c r="F29" s="80">
        <v>10</v>
      </c>
      <c r="G29" s="24"/>
      <c r="H29" s="42"/>
      <c r="I29" s="42"/>
      <c r="J29" s="40"/>
      <c r="K29" s="58">
        <f t="shared" si="0"/>
        <v>0</v>
      </c>
    </row>
    <row r="30" spans="1:11" x14ac:dyDescent="0.3">
      <c r="A30" s="150" t="s">
        <v>189</v>
      </c>
      <c r="B30" s="4" t="s">
        <v>205</v>
      </c>
      <c r="C30" s="4" t="s">
        <v>52</v>
      </c>
      <c r="D30" s="5" t="s">
        <v>8</v>
      </c>
      <c r="E30" s="145" t="s">
        <v>220</v>
      </c>
      <c r="F30" s="80">
        <v>10</v>
      </c>
      <c r="G30" s="24"/>
      <c r="H30" s="42"/>
      <c r="I30" s="42"/>
      <c r="J30" s="40"/>
      <c r="K30" s="58">
        <f t="shared" si="0"/>
        <v>0</v>
      </c>
    </row>
    <row r="31" spans="1:11" x14ac:dyDescent="0.3">
      <c r="A31" s="150" t="s">
        <v>190</v>
      </c>
      <c r="B31" s="4" t="s">
        <v>33</v>
      </c>
      <c r="C31" s="4" t="s">
        <v>53</v>
      </c>
      <c r="D31" s="5" t="s">
        <v>8</v>
      </c>
      <c r="E31" s="145" t="s">
        <v>220</v>
      </c>
      <c r="F31" s="80">
        <v>10</v>
      </c>
      <c r="G31" s="24"/>
      <c r="H31" s="6"/>
      <c r="I31" s="6"/>
      <c r="J31" s="7"/>
      <c r="K31" s="58">
        <f t="shared" si="0"/>
        <v>0</v>
      </c>
    </row>
    <row r="32" spans="1:11" x14ac:dyDescent="0.3">
      <c r="A32" s="161" t="s">
        <v>214</v>
      </c>
      <c r="B32" s="162" t="s">
        <v>89</v>
      </c>
      <c r="C32" s="162" t="s">
        <v>140</v>
      </c>
      <c r="D32" s="163" t="s">
        <v>8</v>
      </c>
      <c r="E32" s="158" t="s">
        <v>220</v>
      </c>
      <c r="F32" s="157">
        <v>100</v>
      </c>
      <c r="G32" s="164"/>
      <c r="H32" s="165"/>
      <c r="I32" s="165"/>
      <c r="J32" s="166"/>
      <c r="K32" s="167">
        <f t="shared" si="0"/>
        <v>0</v>
      </c>
    </row>
    <row r="33" spans="1:11" x14ac:dyDescent="0.3">
      <c r="A33" s="150" t="s">
        <v>215</v>
      </c>
      <c r="B33" s="4" t="s">
        <v>218</v>
      </c>
      <c r="C33" s="159" t="s">
        <v>34</v>
      </c>
      <c r="D33" s="5" t="s">
        <v>8</v>
      </c>
      <c r="E33" s="145" t="s">
        <v>220</v>
      </c>
      <c r="F33" s="80">
        <v>20</v>
      </c>
      <c r="G33" s="24"/>
      <c r="H33" s="42"/>
      <c r="I33" s="42"/>
      <c r="J33" s="40"/>
      <c r="K33" s="58">
        <f t="shared" si="0"/>
        <v>0</v>
      </c>
    </row>
    <row r="34" spans="1:11" x14ac:dyDescent="0.3">
      <c r="A34" s="150" t="s">
        <v>216</v>
      </c>
      <c r="B34" s="4" t="s">
        <v>219</v>
      </c>
      <c r="C34" s="159" t="s">
        <v>170</v>
      </c>
      <c r="D34" s="5" t="s">
        <v>8</v>
      </c>
      <c r="E34" s="145" t="s">
        <v>220</v>
      </c>
      <c r="F34" s="80">
        <v>50</v>
      </c>
      <c r="G34" s="24"/>
      <c r="H34" s="42"/>
      <c r="I34" s="42"/>
      <c r="J34" s="40"/>
      <c r="K34" s="58">
        <f t="shared" si="0"/>
        <v>0</v>
      </c>
    </row>
    <row r="35" spans="1:11" ht="28.8" x14ac:dyDescent="0.3">
      <c r="A35" s="150" t="s">
        <v>217</v>
      </c>
      <c r="B35" s="4" t="s">
        <v>141</v>
      </c>
      <c r="C35" s="160" t="s">
        <v>169</v>
      </c>
      <c r="D35" s="5" t="s">
        <v>8</v>
      </c>
      <c r="E35" s="145" t="s">
        <v>220</v>
      </c>
      <c r="F35" s="80">
        <v>20</v>
      </c>
      <c r="G35" s="24"/>
      <c r="H35" s="42"/>
      <c r="I35" s="42"/>
      <c r="J35" s="40"/>
      <c r="K35" s="58">
        <f t="shared" si="0"/>
        <v>0</v>
      </c>
    </row>
    <row r="36" spans="1:11" x14ac:dyDescent="0.3">
      <c r="I36" s="11"/>
      <c r="J36" s="13" t="s">
        <v>10</v>
      </c>
      <c r="K36" s="17">
        <f>SUM(K12:K35)</f>
        <v>0</v>
      </c>
    </row>
    <row r="37" spans="1:11" x14ac:dyDescent="0.3">
      <c r="I37" s="12"/>
      <c r="J37" s="14" t="s">
        <v>11</v>
      </c>
      <c r="K37" s="9">
        <f>K36*0.21</f>
        <v>0</v>
      </c>
    </row>
    <row r="38" spans="1:11" x14ac:dyDescent="0.3">
      <c r="I38" s="12"/>
      <c r="J38" s="14" t="s">
        <v>12</v>
      </c>
      <c r="K38" s="8">
        <f>SUM(K37,K36)</f>
        <v>0</v>
      </c>
    </row>
    <row r="39" spans="1:11" x14ac:dyDescent="0.3">
      <c r="I39" s="10"/>
      <c r="J39" s="10"/>
    </row>
  </sheetData>
  <mergeCells count="3">
    <mergeCell ref="A7:M7"/>
    <mergeCell ref="G1:K3"/>
    <mergeCell ref="C5:I5"/>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2:U63"/>
  <sheetViews>
    <sheetView zoomScaleNormal="100" workbookViewId="0">
      <selection activeCell="A63" sqref="A63:J63"/>
    </sheetView>
  </sheetViews>
  <sheetFormatPr defaultRowHeight="14.4" x14ac:dyDescent="0.3"/>
  <cols>
    <col min="1" max="1" width="9.109375" style="21"/>
    <col min="2" max="2" width="12.88671875" customWidth="1"/>
    <col min="3" max="3" width="47.6640625" customWidth="1"/>
    <col min="4" max="4" width="10" customWidth="1"/>
    <col min="5" max="5" width="10.88671875" customWidth="1"/>
    <col min="8" max="8" width="18.44140625" customWidth="1"/>
    <col min="9" max="9" width="10.5546875" customWidth="1"/>
    <col min="10" max="10" width="15.5546875" customWidth="1"/>
    <col min="11" max="11" width="11.33203125" customWidth="1"/>
    <col min="12" max="12" width="11.44140625" customWidth="1"/>
  </cols>
  <sheetData>
    <row r="2" spans="1:21" ht="26.25" customHeight="1" x14ac:dyDescent="0.3">
      <c r="A2" s="169" t="s">
        <v>225</v>
      </c>
      <c r="B2" s="169"/>
      <c r="C2" s="169"/>
      <c r="D2" s="169"/>
      <c r="E2" s="169"/>
      <c r="F2" s="169"/>
      <c r="G2" s="169"/>
      <c r="H2" s="169"/>
      <c r="I2" s="169"/>
      <c r="J2" s="169"/>
      <c r="K2" s="169"/>
      <c r="L2" s="169"/>
      <c r="M2" s="2"/>
      <c r="N2" s="2"/>
      <c r="O2" s="2"/>
      <c r="P2" s="2"/>
      <c r="Q2" s="2"/>
      <c r="R2" s="2"/>
      <c r="S2" s="2"/>
      <c r="T2" s="2"/>
      <c r="U2" s="2"/>
    </row>
    <row r="4" spans="1:21" x14ac:dyDescent="0.3">
      <c r="A4" s="103"/>
      <c r="B4" s="106"/>
      <c r="C4" t="s">
        <v>146</v>
      </c>
    </row>
    <row r="5" spans="1:21" ht="15" thickBot="1" x14ac:dyDescent="0.35">
      <c r="A5" s="103"/>
      <c r="B5" s="54"/>
    </row>
    <row r="6" spans="1:21" ht="40.200000000000003" thickBot="1" x14ac:dyDescent="0.35">
      <c r="A6" s="27" t="s">
        <v>0</v>
      </c>
      <c r="B6" s="28" t="s">
        <v>1</v>
      </c>
      <c r="C6" s="28" t="s">
        <v>2</v>
      </c>
      <c r="D6" s="59" t="s">
        <v>3</v>
      </c>
      <c r="E6" s="29" t="s">
        <v>213</v>
      </c>
      <c r="F6" s="30" t="s">
        <v>2</v>
      </c>
      <c r="G6" s="28" t="s">
        <v>4</v>
      </c>
      <c r="H6" s="28" t="s">
        <v>5</v>
      </c>
      <c r="I6" s="81" t="s">
        <v>6</v>
      </c>
      <c r="J6" s="29" t="s">
        <v>7</v>
      </c>
    </row>
    <row r="7" spans="1:21" x14ac:dyDescent="0.3">
      <c r="A7" s="116">
        <v>1</v>
      </c>
      <c r="B7" s="140" t="s">
        <v>17</v>
      </c>
      <c r="C7" s="115" t="s">
        <v>67</v>
      </c>
      <c r="D7" s="136" t="s">
        <v>8</v>
      </c>
      <c r="E7" s="117">
        <v>3</v>
      </c>
      <c r="F7" s="118"/>
      <c r="G7" s="119"/>
      <c r="H7" s="119"/>
      <c r="I7" s="141"/>
      <c r="J7" s="142">
        <f t="shared" ref="J7:J40" si="0">E7*I7</f>
        <v>0</v>
      </c>
    </row>
    <row r="8" spans="1:21" x14ac:dyDescent="0.3">
      <c r="A8" s="128">
        <v>2</v>
      </c>
      <c r="B8" s="108" t="s">
        <v>18</v>
      </c>
      <c r="C8" s="108" t="s">
        <v>68</v>
      </c>
      <c r="D8" s="122" t="s">
        <v>8</v>
      </c>
      <c r="E8" s="110">
        <v>4</v>
      </c>
      <c r="F8" s="111"/>
      <c r="G8" s="112"/>
      <c r="H8" s="112"/>
      <c r="I8" s="129"/>
      <c r="J8" s="130">
        <f t="shared" si="0"/>
        <v>0</v>
      </c>
    </row>
    <row r="9" spans="1:21" x14ac:dyDescent="0.3">
      <c r="A9" s="128">
        <v>3</v>
      </c>
      <c r="B9" s="108" t="s">
        <v>19</v>
      </c>
      <c r="C9" s="108" t="s">
        <v>69</v>
      </c>
      <c r="D9" s="122" t="s">
        <v>8</v>
      </c>
      <c r="E9" s="110">
        <v>2</v>
      </c>
      <c r="F9" s="111"/>
      <c r="G9" s="112"/>
      <c r="H9" s="112"/>
      <c r="I9" s="129"/>
      <c r="J9" s="130">
        <f t="shared" si="0"/>
        <v>0</v>
      </c>
    </row>
    <row r="10" spans="1:21" ht="26.4" x14ac:dyDescent="0.3">
      <c r="A10" s="128">
        <v>4</v>
      </c>
      <c r="B10" s="108" t="s">
        <v>123</v>
      </c>
      <c r="C10" s="108" t="s">
        <v>36</v>
      </c>
      <c r="D10" s="122" t="s">
        <v>8</v>
      </c>
      <c r="E10" s="110">
        <v>1</v>
      </c>
      <c r="F10" s="111"/>
      <c r="G10" s="112"/>
      <c r="H10" s="112"/>
      <c r="I10" s="129"/>
      <c r="J10" s="130">
        <f t="shared" si="0"/>
        <v>0</v>
      </c>
    </row>
    <row r="11" spans="1:21" ht="26.4" x14ac:dyDescent="0.3">
      <c r="A11" s="109">
        <v>5</v>
      </c>
      <c r="B11" s="108" t="s">
        <v>70</v>
      </c>
      <c r="C11" s="108" t="s">
        <v>36</v>
      </c>
      <c r="D11" s="122" t="s">
        <v>8</v>
      </c>
      <c r="E11" s="110">
        <v>1</v>
      </c>
      <c r="F11" s="111"/>
      <c r="G11" s="112"/>
      <c r="H11" s="112"/>
      <c r="I11" s="129"/>
      <c r="J11" s="130">
        <f t="shared" si="0"/>
        <v>0</v>
      </c>
    </row>
    <row r="12" spans="1:21" ht="26.4" x14ac:dyDescent="0.3">
      <c r="A12" s="65">
        <v>7</v>
      </c>
      <c r="B12" s="4" t="s">
        <v>44</v>
      </c>
      <c r="C12" s="4" t="s">
        <v>71</v>
      </c>
      <c r="D12" s="68" t="s">
        <v>8</v>
      </c>
      <c r="E12" s="41">
        <v>2</v>
      </c>
      <c r="F12" s="24"/>
      <c r="G12" s="42"/>
      <c r="H12" s="42"/>
      <c r="I12" s="83"/>
      <c r="J12" s="102">
        <f t="shared" si="0"/>
        <v>0</v>
      </c>
    </row>
    <row r="13" spans="1:21" x14ac:dyDescent="0.3">
      <c r="A13" s="65">
        <v>8</v>
      </c>
      <c r="B13" s="4" t="s">
        <v>20</v>
      </c>
      <c r="C13" s="4" t="s">
        <v>71</v>
      </c>
      <c r="D13" s="68" t="s">
        <v>8</v>
      </c>
      <c r="E13" s="41">
        <v>1</v>
      </c>
      <c r="F13" s="24"/>
      <c r="G13" s="42"/>
      <c r="H13" s="42"/>
      <c r="I13" s="83"/>
      <c r="J13" s="102">
        <f t="shared" si="0"/>
        <v>0</v>
      </c>
    </row>
    <row r="14" spans="1:21" x14ac:dyDescent="0.3">
      <c r="A14" s="65">
        <v>9</v>
      </c>
      <c r="B14" s="4" t="s">
        <v>73</v>
      </c>
      <c r="C14" s="4" t="s">
        <v>71</v>
      </c>
      <c r="D14" s="68" t="s">
        <v>8</v>
      </c>
      <c r="E14" s="41">
        <v>1</v>
      </c>
      <c r="F14" s="24"/>
      <c r="G14" s="42"/>
      <c r="H14" s="42"/>
      <c r="I14" s="83"/>
      <c r="J14" s="102">
        <f t="shared" si="0"/>
        <v>0</v>
      </c>
    </row>
    <row r="15" spans="1:21" x14ac:dyDescent="0.3">
      <c r="A15" s="65">
        <v>10</v>
      </c>
      <c r="B15" s="4" t="s">
        <v>124</v>
      </c>
      <c r="C15" s="4" t="s">
        <v>71</v>
      </c>
      <c r="D15" s="68" t="s">
        <v>8</v>
      </c>
      <c r="E15" s="41">
        <v>4</v>
      </c>
      <c r="F15" s="24"/>
      <c r="G15" s="42"/>
      <c r="H15" s="42"/>
      <c r="I15" s="83"/>
      <c r="J15" s="102">
        <f t="shared" si="0"/>
        <v>0</v>
      </c>
    </row>
    <row r="16" spans="1:21" ht="39.6" x14ac:dyDescent="0.3">
      <c r="A16" s="128">
        <v>12</v>
      </c>
      <c r="B16" s="108" t="s">
        <v>154</v>
      </c>
      <c r="C16" s="108" t="s">
        <v>155</v>
      </c>
      <c r="D16" s="122" t="s">
        <v>8</v>
      </c>
      <c r="E16" s="110">
        <v>2</v>
      </c>
      <c r="F16" s="111"/>
      <c r="G16" s="112"/>
      <c r="H16" s="112"/>
      <c r="I16" s="129"/>
      <c r="J16" s="130">
        <f t="shared" si="0"/>
        <v>0</v>
      </c>
    </row>
    <row r="17" spans="1:10" x14ac:dyDescent="0.3">
      <c r="A17" s="109">
        <v>13</v>
      </c>
      <c r="B17" s="108" t="s">
        <v>31</v>
      </c>
      <c r="C17" s="108" t="s">
        <v>156</v>
      </c>
      <c r="D17" s="122" t="s">
        <v>8</v>
      </c>
      <c r="E17" s="110">
        <v>5</v>
      </c>
      <c r="F17" s="111"/>
      <c r="G17" s="112"/>
      <c r="H17" s="112"/>
      <c r="I17" s="129"/>
      <c r="J17" s="130">
        <f t="shared" si="0"/>
        <v>0</v>
      </c>
    </row>
    <row r="18" spans="1:10" x14ac:dyDescent="0.3">
      <c r="A18" s="128">
        <v>14</v>
      </c>
      <c r="B18" s="108" t="s">
        <v>35</v>
      </c>
      <c r="C18" s="108" t="s">
        <v>74</v>
      </c>
      <c r="D18" s="122" t="s">
        <v>8</v>
      </c>
      <c r="E18" s="110">
        <v>4</v>
      </c>
      <c r="F18" s="111"/>
      <c r="G18" s="112"/>
      <c r="H18" s="112"/>
      <c r="I18" s="129"/>
      <c r="J18" s="130">
        <f t="shared" si="0"/>
        <v>0</v>
      </c>
    </row>
    <row r="19" spans="1:10" x14ac:dyDescent="0.3">
      <c r="A19" s="65">
        <v>15</v>
      </c>
      <c r="B19" s="4" t="s">
        <v>37</v>
      </c>
      <c r="C19" s="4" t="s">
        <v>72</v>
      </c>
      <c r="D19" s="68" t="s">
        <v>8</v>
      </c>
      <c r="E19" s="41">
        <v>1</v>
      </c>
      <c r="F19" s="24"/>
      <c r="G19" s="42"/>
      <c r="H19" s="42"/>
      <c r="I19" s="83"/>
      <c r="J19" s="102">
        <f t="shared" si="0"/>
        <v>0</v>
      </c>
    </row>
    <row r="20" spans="1:10" x14ac:dyDescent="0.3">
      <c r="A20" s="128">
        <v>16</v>
      </c>
      <c r="B20" s="108" t="s">
        <v>148</v>
      </c>
      <c r="C20" s="108" t="s">
        <v>149</v>
      </c>
      <c r="D20" s="122" t="s">
        <v>8</v>
      </c>
      <c r="E20" s="110">
        <v>1</v>
      </c>
      <c r="F20" s="111"/>
      <c r="G20" s="112"/>
      <c r="H20" s="112"/>
      <c r="I20" s="129"/>
      <c r="J20" s="130">
        <f t="shared" si="0"/>
        <v>0</v>
      </c>
    </row>
    <row r="21" spans="1:10" x14ac:dyDescent="0.3">
      <c r="A21" s="109">
        <v>17</v>
      </c>
      <c r="B21" s="108" t="s">
        <v>32</v>
      </c>
      <c r="C21" s="108" t="s">
        <v>71</v>
      </c>
      <c r="D21" s="122" t="s">
        <v>8</v>
      </c>
      <c r="E21" s="110">
        <v>1</v>
      </c>
      <c r="F21" s="111"/>
      <c r="G21" s="112"/>
      <c r="H21" s="112"/>
      <c r="I21" s="129"/>
      <c r="J21" s="130">
        <f t="shared" si="0"/>
        <v>0</v>
      </c>
    </row>
    <row r="22" spans="1:10" x14ac:dyDescent="0.3">
      <c r="A22" s="128">
        <v>18</v>
      </c>
      <c r="B22" s="108" t="s">
        <v>75</v>
      </c>
      <c r="C22" s="108" t="s">
        <v>71</v>
      </c>
      <c r="D22" s="122" t="s">
        <v>8</v>
      </c>
      <c r="E22" s="110">
        <v>1</v>
      </c>
      <c r="F22" s="111"/>
      <c r="G22" s="112"/>
      <c r="H22" s="112"/>
      <c r="I22" s="129"/>
      <c r="J22" s="130">
        <f t="shared" si="0"/>
        <v>0</v>
      </c>
    </row>
    <row r="23" spans="1:10" x14ac:dyDescent="0.3">
      <c r="A23" s="5">
        <v>19</v>
      </c>
      <c r="B23" s="4" t="s">
        <v>21</v>
      </c>
      <c r="C23" s="4" t="s">
        <v>157</v>
      </c>
      <c r="D23" s="68" t="s">
        <v>8</v>
      </c>
      <c r="E23" s="41">
        <v>10</v>
      </c>
      <c r="F23" s="24"/>
      <c r="G23" s="42"/>
      <c r="H23" s="42"/>
      <c r="I23" s="83"/>
      <c r="J23" s="102">
        <f t="shared" si="0"/>
        <v>0</v>
      </c>
    </row>
    <row r="24" spans="1:10" ht="26.4" x14ac:dyDescent="0.3">
      <c r="A24" s="65">
        <v>20</v>
      </c>
      <c r="B24" s="4" t="s">
        <v>158</v>
      </c>
      <c r="C24" s="4" t="s">
        <v>76</v>
      </c>
      <c r="D24" s="68" t="s">
        <v>29</v>
      </c>
      <c r="E24" s="41">
        <v>3</v>
      </c>
      <c r="F24" s="24"/>
      <c r="G24" s="42"/>
      <c r="H24" s="42"/>
      <c r="I24" s="83"/>
      <c r="J24" s="104">
        <f t="shared" si="0"/>
        <v>0</v>
      </c>
    </row>
    <row r="25" spans="1:10" x14ac:dyDescent="0.3">
      <c r="A25" s="61">
        <v>26</v>
      </c>
      <c r="B25" s="71" t="s">
        <v>193</v>
      </c>
      <c r="C25" s="71" t="s">
        <v>192</v>
      </c>
      <c r="D25" s="70" t="s">
        <v>8</v>
      </c>
      <c r="E25" s="82">
        <v>1</v>
      </c>
      <c r="F25" s="67"/>
      <c r="G25" s="62"/>
      <c r="H25" s="62"/>
      <c r="I25" s="85"/>
      <c r="J25" s="104">
        <f t="shared" si="0"/>
        <v>0</v>
      </c>
    </row>
    <row r="26" spans="1:10" x14ac:dyDescent="0.3">
      <c r="A26" s="61">
        <v>27</v>
      </c>
      <c r="B26" s="71" t="s">
        <v>194</v>
      </c>
      <c r="C26" s="71" t="s">
        <v>192</v>
      </c>
      <c r="D26" s="70" t="s">
        <v>8</v>
      </c>
      <c r="E26" s="82">
        <v>1</v>
      </c>
      <c r="F26" s="67"/>
      <c r="G26" s="62"/>
      <c r="H26" s="62"/>
      <c r="I26" s="85"/>
      <c r="J26" s="104">
        <f t="shared" si="0"/>
        <v>0</v>
      </c>
    </row>
    <row r="27" spans="1:10" ht="15" thickBot="1" x14ac:dyDescent="0.35">
      <c r="A27" s="61">
        <v>28</v>
      </c>
      <c r="B27" s="71" t="s">
        <v>191</v>
      </c>
      <c r="C27" s="71" t="s">
        <v>192</v>
      </c>
      <c r="D27" s="70" t="s">
        <v>8</v>
      </c>
      <c r="E27" s="82">
        <v>1</v>
      </c>
      <c r="F27" s="67"/>
      <c r="G27" s="62"/>
      <c r="H27" s="62"/>
      <c r="I27" s="85"/>
      <c r="J27" s="104">
        <f t="shared" si="0"/>
        <v>0</v>
      </c>
    </row>
    <row r="28" spans="1:10" ht="40.200000000000003" thickBot="1" x14ac:dyDescent="0.35">
      <c r="A28" s="34"/>
      <c r="B28" s="66" t="s">
        <v>22</v>
      </c>
      <c r="C28" s="35"/>
      <c r="D28" s="72"/>
      <c r="E28" s="36"/>
      <c r="F28" s="73"/>
      <c r="G28" s="37"/>
      <c r="H28" s="37"/>
      <c r="I28" s="99"/>
      <c r="J28" s="102">
        <f t="shared" si="0"/>
        <v>0</v>
      </c>
    </row>
    <row r="29" spans="1:10" x14ac:dyDescent="0.3">
      <c r="A29" s="32">
        <v>1</v>
      </c>
      <c r="B29" s="22" t="s">
        <v>65</v>
      </c>
      <c r="C29" s="22" t="s">
        <v>206</v>
      </c>
      <c r="D29" s="69" t="s">
        <v>8</v>
      </c>
      <c r="E29" s="80">
        <v>0.4</v>
      </c>
      <c r="F29" s="26"/>
      <c r="G29" s="57"/>
      <c r="H29" s="57"/>
      <c r="I29" s="87"/>
      <c r="J29" s="102">
        <f t="shared" si="0"/>
        <v>0</v>
      </c>
    </row>
    <row r="30" spans="1:10" x14ac:dyDescent="0.3">
      <c r="A30" s="25">
        <v>2</v>
      </c>
      <c r="B30" s="4" t="s">
        <v>38</v>
      </c>
      <c r="C30" s="4" t="s">
        <v>195</v>
      </c>
      <c r="D30" s="68" t="s">
        <v>8</v>
      </c>
      <c r="E30" s="41">
        <v>0.3</v>
      </c>
      <c r="F30" s="24"/>
      <c r="G30" s="42"/>
      <c r="H30" s="42"/>
      <c r="I30" s="83"/>
      <c r="J30" s="102">
        <f t="shared" si="0"/>
        <v>0</v>
      </c>
    </row>
    <row r="31" spans="1:10" ht="27" thickBot="1" x14ac:dyDescent="0.35">
      <c r="A31" s="60">
        <v>3</v>
      </c>
      <c r="B31" s="23" t="s">
        <v>159</v>
      </c>
      <c r="C31" s="23" t="s">
        <v>66</v>
      </c>
      <c r="D31" s="70" t="s">
        <v>8</v>
      </c>
      <c r="E31" s="82">
        <v>0.2</v>
      </c>
      <c r="F31" s="67"/>
      <c r="G31" s="62"/>
      <c r="H31" s="62"/>
      <c r="I31" s="85"/>
      <c r="J31" s="102">
        <f t="shared" si="0"/>
        <v>0</v>
      </c>
    </row>
    <row r="32" spans="1:10" ht="27" thickBot="1" x14ac:dyDescent="0.35">
      <c r="A32" s="34"/>
      <c r="B32" s="66" t="s">
        <v>39</v>
      </c>
      <c r="C32" s="35"/>
      <c r="D32" s="72"/>
      <c r="E32" s="36"/>
      <c r="F32" s="73"/>
      <c r="G32" s="37"/>
      <c r="H32" s="37"/>
      <c r="I32" s="99"/>
      <c r="J32" s="102">
        <f t="shared" si="0"/>
        <v>0</v>
      </c>
    </row>
    <row r="33" spans="1:10" x14ac:dyDescent="0.3">
      <c r="A33" s="109">
        <v>9</v>
      </c>
      <c r="B33" s="108" t="s">
        <v>23</v>
      </c>
      <c r="C33" s="108" t="s">
        <v>59</v>
      </c>
      <c r="D33" s="122" t="s">
        <v>58</v>
      </c>
      <c r="E33" s="110">
        <v>1</v>
      </c>
      <c r="F33" s="111"/>
      <c r="G33" s="112"/>
      <c r="H33" s="112"/>
      <c r="I33" s="129"/>
      <c r="J33" s="130">
        <f t="shared" si="0"/>
        <v>0</v>
      </c>
    </row>
    <row r="34" spans="1:10" ht="26.4" x14ac:dyDescent="0.3">
      <c r="A34" s="109">
        <v>10</v>
      </c>
      <c r="B34" s="108" t="s">
        <v>207</v>
      </c>
      <c r="C34" s="108" t="s">
        <v>61</v>
      </c>
      <c r="D34" s="122" t="s">
        <v>58</v>
      </c>
      <c r="E34" s="110">
        <v>1</v>
      </c>
      <c r="F34" s="111"/>
      <c r="G34" s="112"/>
      <c r="H34" s="112"/>
      <c r="I34" s="129"/>
      <c r="J34" s="130">
        <f t="shared" si="0"/>
        <v>0</v>
      </c>
    </row>
    <row r="35" spans="1:10" x14ac:dyDescent="0.3">
      <c r="A35" s="109">
        <v>11</v>
      </c>
      <c r="B35" s="108" t="s">
        <v>208</v>
      </c>
      <c r="C35" s="108" t="s">
        <v>61</v>
      </c>
      <c r="D35" s="122" t="s">
        <v>8</v>
      </c>
      <c r="E35" s="110">
        <v>1</v>
      </c>
      <c r="F35" s="111"/>
      <c r="G35" s="112"/>
      <c r="H35" s="112"/>
      <c r="I35" s="129"/>
      <c r="J35" s="130">
        <f t="shared" si="0"/>
        <v>0</v>
      </c>
    </row>
    <row r="36" spans="1:10" ht="26.4" x14ac:dyDescent="0.3">
      <c r="A36" s="5">
        <v>12</v>
      </c>
      <c r="B36" s="4" t="s">
        <v>62</v>
      </c>
      <c r="C36" s="4" t="s">
        <v>63</v>
      </c>
      <c r="D36" s="68" t="s">
        <v>8</v>
      </c>
      <c r="E36" s="41">
        <v>1</v>
      </c>
      <c r="F36" s="24"/>
      <c r="G36" s="42"/>
      <c r="H36" s="42"/>
      <c r="I36" s="83"/>
      <c r="J36" s="102">
        <f t="shared" si="0"/>
        <v>0</v>
      </c>
    </row>
    <row r="37" spans="1:10" ht="26.4" x14ac:dyDescent="0.3">
      <c r="A37" s="5">
        <v>14</v>
      </c>
      <c r="B37" s="4" t="s">
        <v>196</v>
      </c>
      <c r="C37" s="4" t="s">
        <v>197</v>
      </c>
      <c r="D37" s="68" t="s">
        <v>8</v>
      </c>
      <c r="E37" s="41">
        <v>3</v>
      </c>
      <c r="F37" s="24"/>
      <c r="G37" s="42"/>
      <c r="H37" s="42"/>
      <c r="I37" s="83"/>
      <c r="J37" s="104">
        <f t="shared" si="0"/>
        <v>0</v>
      </c>
    </row>
    <row r="38" spans="1:10" x14ac:dyDescent="0.3">
      <c r="A38" s="5">
        <v>15</v>
      </c>
      <c r="B38" s="4" t="s">
        <v>198</v>
      </c>
      <c r="C38" s="4" t="s">
        <v>199</v>
      </c>
      <c r="D38" s="68" t="s">
        <v>29</v>
      </c>
      <c r="E38" s="41">
        <v>1</v>
      </c>
      <c r="F38" s="24"/>
      <c r="G38" s="42"/>
      <c r="H38" s="42"/>
      <c r="I38" s="83"/>
      <c r="J38" s="104">
        <f t="shared" si="0"/>
        <v>0</v>
      </c>
    </row>
    <row r="39" spans="1:10" ht="26.4" x14ac:dyDescent="0.3">
      <c r="A39" s="5">
        <v>16</v>
      </c>
      <c r="B39" s="4" t="s">
        <v>200</v>
      </c>
      <c r="C39" s="4" t="s">
        <v>201</v>
      </c>
      <c r="D39" s="68" t="s">
        <v>8</v>
      </c>
      <c r="E39" s="41">
        <v>0.5</v>
      </c>
      <c r="F39" s="24"/>
      <c r="G39" s="42"/>
      <c r="H39" s="42"/>
      <c r="I39" s="83"/>
      <c r="J39" s="104">
        <f t="shared" si="0"/>
        <v>0</v>
      </c>
    </row>
    <row r="40" spans="1:10" ht="15" thickBot="1" x14ac:dyDescent="0.35">
      <c r="A40" s="5">
        <v>17</v>
      </c>
      <c r="B40" s="4" t="s">
        <v>64</v>
      </c>
      <c r="C40" s="4" t="s">
        <v>60</v>
      </c>
      <c r="D40" s="68" t="s">
        <v>8</v>
      </c>
      <c r="E40" s="41">
        <v>1</v>
      </c>
      <c r="F40" s="24"/>
      <c r="G40" s="42"/>
      <c r="H40" s="42"/>
      <c r="I40" s="83"/>
      <c r="J40" s="102">
        <f t="shared" si="0"/>
        <v>0</v>
      </c>
    </row>
    <row r="41" spans="1:10" ht="40.200000000000003" thickBot="1" x14ac:dyDescent="0.35">
      <c r="A41" s="74"/>
      <c r="B41" s="66" t="s">
        <v>40</v>
      </c>
      <c r="C41" s="35"/>
      <c r="D41" s="72"/>
      <c r="E41" s="36"/>
      <c r="F41" s="73"/>
      <c r="G41" s="37"/>
      <c r="H41" s="37"/>
      <c r="I41" s="99"/>
      <c r="J41" s="101"/>
    </row>
    <row r="42" spans="1:10" ht="27" thickBot="1" x14ac:dyDescent="0.35">
      <c r="A42" s="155">
        <v>2</v>
      </c>
      <c r="B42" s="75" t="s">
        <v>161</v>
      </c>
      <c r="C42" s="75" t="s">
        <v>160</v>
      </c>
      <c r="D42" s="90" t="s">
        <v>8</v>
      </c>
      <c r="E42" s="79">
        <v>2</v>
      </c>
      <c r="F42" s="91"/>
      <c r="G42" s="56"/>
      <c r="H42" s="56"/>
      <c r="I42" s="86"/>
      <c r="J42" s="89">
        <f>E42*I42</f>
        <v>0</v>
      </c>
    </row>
    <row r="43" spans="1:10" ht="53.4" thickBot="1" x14ac:dyDescent="0.35">
      <c r="A43" s="74"/>
      <c r="B43" s="66" t="s">
        <v>90</v>
      </c>
      <c r="C43" s="35"/>
      <c r="D43" s="72"/>
      <c r="E43" s="36"/>
      <c r="F43" s="73"/>
      <c r="G43" s="37"/>
      <c r="H43" s="37"/>
      <c r="I43" s="99"/>
      <c r="J43" s="101"/>
    </row>
    <row r="44" spans="1:10" ht="66" x14ac:dyDescent="0.3">
      <c r="A44" s="139">
        <v>1</v>
      </c>
      <c r="B44" s="84" t="s">
        <v>24</v>
      </c>
      <c r="C44" s="84" t="s">
        <v>162</v>
      </c>
      <c r="D44" s="137" t="s">
        <v>8</v>
      </c>
      <c r="E44" s="135">
        <v>4</v>
      </c>
      <c r="F44" s="125"/>
      <c r="G44" s="126"/>
      <c r="H44" s="126"/>
      <c r="I44" s="146"/>
      <c r="J44" s="144">
        <f t="shared" ref="J44:J51" si="1">E44*I44</f>
        <v>0</v>
      </c>
    </row>
    <row r="45" spans="1:10" ht="26.4" x14ac:dyDescent="0.3">
      <c r="A45" s="109">
        <v>2</v>
      </c>
      <c r="B45" s="108" t="s">
        <v>41</v>
      </c>
      <c r="C45" s="108" t="s">
        <v>54</v>
      </c>
      <c r="D45" s="122" t="s">
        <v>150</v>
      </c>
      <c r="E45" s="110">
        <v>14</v>
      </c>
      <c r="F45" s="111"/>
      <c r="G45" s="112"/>
      <c r="H45" s="112"/>
      <c r="I45" s="129"/>
      <c r="J45" s="130">
        <f t="shared" si="1"/>
        <v>0</v>
      </c>
    </row>
    <row r="46" spans="1:10" x14ac:dyDescent="0.3">
      <c r="A46" s="65">
        <v>3</v>
      </c>
      <c r="B46" s="4" t="s">
        <v>42</v>
      </c>
      <c r="C46" s="4" t="s">
        <v>125</v>
      </c>
      <c r="D46" s="68" t="s">
        <v>8</v>
      </c>
      <c r="E46" s="41">
        <v>6</v>
      </c>
      <c r="F46" s="24"/>
      <c r="G46" s="42"/>
      <c r="H46" s="42"/>
      <c r="I46" s="83"/>
      <c r="J46" s="102">
        <f t="shared" si="1"/>
        <v>0</v>
      </c>
    </row>
    <row r="47" spans="1:10" ht="52.8" x14ac:dyDescent="0.3">
      <c r="A47" s="5">
        <v>4</v>
      </c>
      <c r="B47" s="4" t="s">
        <v>43</v>
      </c>
      <c r="C47" s="4" t="s">
        <v>163</v>
      </c>
      <c r="D47" s="68" t="s">
        <v>8</v>
      </c>
      <c r="E47" s="41">
        <v>2</v>
      </c>
      <c r="F47" s="24"/>
      <c r="G47" s="42"/>
      <c r="H47" s="42"/>
      <c r="I47" s="83"/>
      <c r="J47" s="102">
        <f t="shared" si="1"/>
        <v>0</v>
      </c>
    </row>
    <row r="48" spans="1:10" ht="39.6" x14ac:dyDescent="0.3">
      <c r="A48" s="5">
        <v>5</v>
      </c>
      <c r="B48" s="4" t="s">
        <v>145</v>
      </c>
      <c r="C48" s="4" t="s">
        <v>164</v>
      </c>
      <c r="D48" s="68" t="s">
        <v>8</v>
      </c>
      <c r="E48" s="41">
        <v>1</v>
      </c>
      <c r="F48" s="24"/>
      <c r="G48" s="42"/>
      <c r="H48" s="42"/>
      <c r="I48" s="83"/>
      <c r="J48" s="102">
        <f t="shared" si="1"/>
        <v>0</v>
      </c>
    </row>
    <row r="49" spans="1:10" ht="26.4" x14ac:dyDescent="0.3">
      <c r="A49" s="128">
        <v>6</v>
      </c>
      <c r="B49" s="108" t="s">
        <v>55</v>
      </c>
      <c r="C49" s="108" t="s">
        <v>165</v>
      </c>
      <c r="D49" s="122" t="s">
        <v>8</v>
      </c>
      <c r="E49" s="110">
        <v>1</v>
      </c>
      <c r="F49" s="111"/>
      <c r="G49" s="112"/>
      <c r="H49" s="112"/>
      <c r="I49" s="129"/>
      <c r="J49" s="130">
        <f t="shared" si="1"/>
        <v>0</v>
      </c>
    </row>
    <row r="50" spans="1:10" ht="26.4" x14ac:dyDescent="0.3">
      <c r="A50" s="5">
        <v>7</v>
      </c>
      <c r="B50" s="4" t="s">
        <v>126</v>
      </c>
      <c r="C50" s="64" t="s">
        <v>204</v>
      </c>
      <c r="D50" s="68" t="s">
        <v>8</v>
      </c>
      <c r="E50" s="41">
        <v>6</v>
      </c>
      <c r="F50" s="24"/>
      <c r="G50" s="42"/>
      <c r="H50" s="42"/>
      <c r="I50" s="83"/>
      <c r="J50" s="102">
        <f t="shared" si="1"/>
        <v>0</v>
      </c>
    </row>
    <row r="51" spans="1:10" ht="27" thickBot="1" x14ac:dyDescent="0.35">
      <c r="A51" s="61">
        <v>8</v>
      </c>
      <c r="B51" s="23" t="s">
        <v>202</v>
      </c>
      <c r="C51" s="154" t="s">
        <v>203</v>
      </c>
      <c r="D51" s="70" t="s">
        <v>8</v>
      </c>
      <c r="E51" s="82">
        <v>1.5</v>
      </c>
      <c r="F51" s="67"/>
      <c r="G51" s="62"/>
      <c r="H51" s="62"/>
      <c r="I51" s="85"/>
      <c r="J51" s="104">
        <f t="shared" si="1"/>
        <v>0</v>
      </c>
    </row>
    <row r="52" spans="1:10" ht="27" thickBot="1" x14ac:dyDescent="0.35">
      <c r="A52" s="76"/>
      <c r="B52" s="66" t="s">
        <v>91</v>
      </c>
      <c r="C52" s="35"/>
      <c r="D52" s="72"/>
      <c r="E52" s="36"/>
      <c r="F52" s="73"/>
      <c r="G52" s="37"/>
      <c r="H52" s="37"/>
      <c r="I52" s="99"/>
      <c r="J52" s="101"/>
    </row>
    <row r="53" spans="1:10" ht="39.6" x14ac:dyDescent="0.3">
      <c r="A53" s="5">
        <v>1</v>
      </c>
      <c r="B53" s="33" t="s">
        <v>209</v>
      </c>
      <c r="C53" s="33" t="s">
        <v>151</v>
      </c>
      <c r="D53" s="68" t="s">
        <v>8</v>
      </c>
      <c r="E53" s="41">
        <v>6</v>
      </c>
      <c r="F53" s="24"/>
      <c r="G53" s="42"/>
      <c r="H53" s="42"/>
      <c r="I53" s="83"/>
      <c r="J53" s="102">
        <f t="shared" ref="J53:J56" si="2">E53*I53</f>
        <v>0</v>
      </c>
    </row>
    <row r="54" spans="1:10" ht="25.8" customHeight="1" x14ac:dyDescent="0.3">
      <c r="A54" s="5">
        <v>2</v>
      </c>
      <c r="B54" s="33" t="s">
        <v>127</v>
      </c>
      <c r="C54" s="63" t="s">
        <v>128</v>
      </c>
      <c r="D54" s="68" t="s">
        <v>8</v>
      </c>
      <c r="E54" s="41">
        <v>1</v>
      </c>
      <c r="F54" s="24"/>
      <c r="G54" s="42"/>
      <c r="H54" s="42"/>
      <c r="I54" s="83"/>
      <c r="J54" s="102">
        <f t="shared" si="2"/>
        <v>0</v>
      </c>
    </row>
    <row r="55" spans="1:10" ht="26.4" x14ac:dyDescent="0.3">
      <c r="A55" s="5">
        <v>3</v>
      </c>
      <c r="B55" s="33" t="s">
        <v>130</v>
      </c>
      <c r="C55" s="33" t="s">
        <v>56</v>
      </c>
      <c r="D55" s="68" t="s">
        <v>8</v>
      </c>
      <c r="E55" s="41">
        <v>1</v>
      </c>
      <c r="F55" s="24"/>
      <c r="G55" s="42"/>
      <c r="H55" s="42"/>
      <c r="I55" s="83"/>
      <c r="J55" s="102">
        <f t="shared" si="2"/>
        <v>0</v>
      </c>
    </row>
    <row r="56" spans="1:10" ht="27" thickBot="1" x14ac:dyDescent="0.35">
      <c r="A56" s="65">
        <v>4</v>
      </c>
      <c r="B56" s="33" t="s">
        <v>129</v>
      </c>
      <c r="C56" s="33" t="s">
        <v>57</v>
      </c>
      <c r="D56" s="68" t="s">
        <v>8</v>
      </c>
      <c r="E56" s="41">
        <v>1</v>
      </c>
      <c r="F56" s="24"/>
      <c r="G56" s="42"/>
      <c r="H56" s="42"/>
      <c r="I56" s="83"/>
      <c r="J56" s="102">
        <f t="shared" si="2"/>
        <v>0</v>
      </c>
    </row>
    <row r="57" spans="1:10" x14ac:dyDescent="0.3">
      <c r="A57" s="92"/>
      <c r="B57" s="93" t="s">
        <v>138</v>
      </c>
      <c r="C57" s="94"/>
      <c r="D57" s="95"/>
      <c r="E57" s="96"/>
      <c r="F57" s="97"/>
      <c r="G57" s="98"/>
      <c r="H57" s="98"/>
      <c r="I57" s="100"/>
      <c r="J57" s="88"/>
    </row>
    <row r="58" spans="1:10" ht="54" thickBot="1" x14ac:dyDescent="0.35">
      <c r="A58" s="128">
        <v>1</v>
      </c>
      <c r="B58" s="133" t="s">
        <v>133</v>
      </c>
      <c r="C58" s="134" t="s">
        <v>139</v>
      </c>
      <c r="D58" s="122" t="s">
        <v>131</v>
      </c>
      <c r="E58" s="132">
        <v>200</v>
      </c>
      <c r="F58" s="111"/>
      <c r="G58" s="112"/>
      <c r="H58" s="112"/>
      <c r="I58" s="129"/>
      <c r="J58" s="131">
        <f>E58*I58</f>
        <v>0</v>
      </c>
    </row>
    <row r="59" spans="1:10" ht="15" thickBot="1" x14ac:dyDescent="0.35">
      <c r="A59" s="18"/>
      <c r="B59" s="15"/>
      <c r="C59" s="15"/>
      <c r="D59" s="15"/>
      <c r="E59" s="15"/>
      <c r="F59" s="13" t="s">
        <v>9</v>
      </c>
      <c r="G59" s="77">
        <f>COUNTA(G7:G58)</f>
        <v>0</v>
      </c>
      <c r="H59" s="11"/>
      <c r="I59" s="13" t="s">
        <v>10</v>
      </c>
      <c r="J59" s="78">
        <f>SUM(J58)</f>
        <v>0</v>
      </c>
    </row>
    <row r="60" spans="1:10" x14ac:dyDescent="0.3">
      <c r="A60" s="19"/>
      <c r="B60" s="16"/>
      <c r="C60" s="16"/>
      <c r="D60" s="16"/>
      <c r="E60" s="16"/>
      <c r="F60" s="12"/>
      <c r="G60" s="12"/>
      <c r="H60" s="12"/>
      <c r="I60" s="14" t="s">
        <v>11</v>
      </c>
      <c r="J60" s="38">
        <f>J59*0.21</f>
        <v>0</v>
      </c>
    </row>
    <row r="61" spans="1:10" ht="15" thickBot="1" x14ac:dyDescent="0.35">
      <c r="A61" s="19"/>
      <c r="B61" s="16"/>
      <c r="C61" s="16"/>
      <c r="D61" s="16"/>
      <c r="E61" s="16"/>
      <c r="F61" s="12"/>
      <c r="G61" s="12"/>
      <c r="H61" s="12"/>
      <c r="I61" s="14" t="s">
        <v>12</v>
      </c>
      <c r="J61" s="39">
        <f>SUM(J59)</f>
        <v>0</v>
      </c>
    </row>
    <row r="62" spans="1:10" x14ac:dyDescent="0.3">
      <c r="A62" s="20"/>
      <c r="B62" s="10"/>
      <c r="C62" s="10"/>
      <c r="D62" s="10"/>
      <c r="E62" s="10"/>
      <c r="F62" s="10"/>
      <c r="G62" s="10"/>
    </row>
    <row r="63" spans="1:10" x14ac:dyDescent="0.3">
      <c r="A63" s="173" t="s">
        <v>95</v>
      </c>
      <c r="B63" s="173"/>
      <c r="C63" s="173"/>
      <c r="D63" s="173"/>
      <c r="E63" s="173"/>
      <c r="F63" s="173"/>
      <c r="G63" s="173"/>
      <c r="H63" s="173"/>
      <c r="I63" s="173"/>
      <c r="J63" s="173"/>
    </row>
  </sheetData>
  <mergeCells count="2">
    <mergeCell ref="A2:L2"/>
    <mergeCell ref="A63:J63"/>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G15"/>
  <sheetViews>
    <sheetView workbookViewId="0">
      <selection activeCell="A7" sqref="A7"/>
    </sheetView>
  </sheetViews>
  <sheetFormatPr defaultRowHeight="14.4" x14ac:dyDescent="0.3"/>
  <cols>
    <col min="1" max="1" width="76.33203125" customWidth="1"/>
    <col min="2" max="2" width="93.44140625" customWidth="1"/>
  </cols>
  <sheetData>
    <row r="1" spans="1:7" ht="31.2" x14ac:dyDescent="0.6">
      <c r="A1" s="48" t="s">
        <v>25</v>
      </c>
      <c r="B1" s="48"/>
      <c r="C1" s="48"/>
      <c r="D1" s="48"/>
      <c r="E1" s="48"/>
      <c r="F1" s="48"/>
      <c r="G1" s="48"/>
    </row>
    <row r="2" spans="1:7" s="52" customFormat="1" ht="18" x14ac:dyDescent="0.35">
      <c r="A2" s="52" t="s">
        <v>143</v>
      </c>
    </row>
    <row r="3" spans="1:7" s="49" customFormat="1" ht="18" x14ac:dyDescent="0.3">
      <c r="A3" s="49" t="s">
        <v>136</v>
      </c>
    </row>
    <row r="4" spans="1:7" s="52" customFormat="1" ht="18" x14ac:dyDescent="0.35">
      <c r="A4" s="52" t="s">
        <v>87</v>
      </c>
    </row>
    <row r="5" spans="1:7" s="47" customFormat="1" ht="18" x14ac:dyDescent="0.35">
      <c r="A5" s="49" t="s">
        <v>132</v>
      </c>
    </row>
    <row r="6" spans="1:7" s="52" customFormat="1" ht="18" x14ac:dyDescent="0.35">
      <c r="A6" s="52" t="s">
        <v>86</v>
      </c>
    </row>
    <row r="7" spans="1:7" s="49" customFormat="1" ht="18" x14ac:dyDescent="0.3">
      <c r="A7" s="49" t="s">
        <v>136</v>
      </c>
    </row>
    <row r="8" spans="1:7" s="52" customFormat="1" ht="18" x14ac:dyDescent="0.35">
      <c r="A8" s="53" t="s">
        <v>92</v>
      </c>
    </row>
    <row r="9" spans="1:7" s="47" customFormat="1" ht="18" x14ac:dyDescent="0.35">
      <c r="A9" s="50" t="s">
        <v>135</v>
      </c>
    </row>
    <row r="10" spans="1:7" s="52" customFormat="1" ht="18" x14ac:dyDescent="0.35">
      <c r="A10" s="52" t="s">
        <v>93</v>
      </c>
    </row>
    <row r="11" spans="1:7" s="47" customFormat="1" ht="18" x14ac:dyDescent="0.35">
      <c r="A11" s="51" t="s">
        <v>137</v>
      </c>
    </row>
    <row r="12" spans="1:7" ht="18" x14ac:dyDescent="0.35">
      <c r="A12" s="52" t="s">
        <v>94</v>
      </c>
    </row>
    <row r="13" spans="1:7" ht="18" x14ac:dyDescent="0.35">
      <c r="A13" s="50" t="s">
        <v>134</v>
      </c>
    </row>
    <row r="14" spans="1:7" ht="18" x14ac:dyDescent="0.35">
      <c r="A14" s="52" t="s">
        <v>142</v>
      </c>
    </row>
    <row r="15" spans="1:7" ht="18" x14ac:dyDescent="0.35">
      <c r="A15" s="50"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Z59"/>
  <sheetViews>
    <sheetView workbookViewId="0">
      <selection activeCell="A53" sqref="A53:XFD53"/>
    </sheetView>
  </sheetViews>
  <sheetFormatPr defaultRowHeight="14.4" x14ac:dyDescent="0.3"/>
  <cols>
    <col min="1" max="1" width="9.109375" style="43"/>
    <col min="26" max="26" width="22.6640625" customWidth="1"/>
  </cols>
  <sheetData>
    <row r="1" spans="1:14" ht="20.399999999999999" x14ac:dyDescent="0.3">
      <c r="A1" s="174" t="s">
        <v>85</v>
      </c>
      <c r="B1" s="174"/>
      <c r="C1" s="174"/>
      <c r="D1" s="174"/>
      <c r="E1" s="174"/>
      <c r="F1" s="174"/>
      <c r="G1" s="174"/>
      <c r="H1" s="174"/>
      <c r="I1" s="174"/>
      <c r="J1" s="174"/>
    </row>
    <row r="2" spans="1:14" ht="13.5" customHeight="1" x14ac:dyDescent="0.3">
      <c r="A2" s="152"/>
      <c r="B2" s="152"/>
      <c r="C2" s="152"/>
      <c r="D2" s="152"/>
      <c r="E2" s="152"/>
      <c r="F2" s="152"/>
      <c r="G2" s="152"/>
      <c r="H2" s="152"/>
      <c r="I2" s="152"/>
      <c r="J2" s="152"/>
    </row>
    <row r="3" spans="1:14" ht="18" x14ac:dyDescent="0.35">
      <c r="A3" s="176" t="s">
        <v>26</v>
      </c>
      <c r="B3" s="177"/>
      <c r="C3" s="177"/>
      <c r="D3" s="177"/>
      <c r="E3" s="177"/>
      <c r="F3" s="177"/>
      <c r="G3" s="177"/>
      <c r="H3" s="177"/>
      <c r="I3" s="177"/>
      <c r="J3" s="177"/>
    </row>
    <row r="4" spans="1:14" x14ac:dyDescent="0.3">
      <c r="A4" s="178" t="s">
        <v>27</v>
      </c>
      <c r="B4" s="178"/>
      <c r="C4" s="178"/>
      <c r="D4" s="178"/>
      <c r="E4" s="178"/>
      <c r="F4" s="178"/>
      <c r="G4" s="178"/>
      <c r="H4" s="178"/>
      <c r="I4" s="178"/>
      <c r="J4" s="178"/>
      <c r="K4" s="43"/>
      <c r="L4" s="43"/>
      <c r="M4" s="43"/>
      <c r="N4" s="43"/>
    </row>
    <row r="5" spans="1:14" x14ac:dyDescent="0.3">
      <c r="A5" s="178"/>
      <c r="B5" s="178"/>
      <c r="C5" s="178"/>
      <c r="D5" s="178"/>
      <c r="E5" s="178"/>
      <c r="F5" s="178"/>
      <c r="G5" s="178"/>
      <c r="H5" s="178"/>
      <c r="I5" s="178"/>
      <c r="J5" s="178"/>
      <c r="K5" s="43"/>
      <c r="L5" s="43"/>
      <c r="M5" s="43"/>
      <c r="N5" s="43"/>
    </row>
    <row r="6" spans="1:14" x14ac:dyDescent="0.3">
      <c r="A6" s="178"/>
      <c r="B6" s="178"/>
      <c r="C6" s="178"/>
      <c r="D6" s="178"/>
      <c r="E6" s="178"/>
      <c r="F6" s="178"/>
      <c r="G6" s="178"/>
      <c r="H6" s="178"/>
      <c r="I6" s="178"/>
      <c r="J6" s="178"/>
      <c r="K6" s="43"/>
      <c r="L6" s="43"/>
      <c r="M6" s="43"/>
      <c r="N6" s="43"/>
    </row>
    <row r="7" spans="1:14" x14ac:dyDescent="0.3">
      <c r="A7" s="178"/>
      <c r="B7" s="178"/>
      <c r="C7" s="178"/>
      <c r="D7" s="178"/>
      <c r="E7" s="178"/>
      <c r="F7" s="178"/>
      <c r="G7" s="178"/>
      <c r="H7" s="178"/>
      <c r="I7" s="178"/>
      <c r="J7" s="178"/>
      <c r="K7" s="43"/>
      <c r="L7" s="43"/>
      <c r="M7" s="43"/>
      <c r="N7" s="43"/>
    </row>
    <row r="8" spans="1:14" x14ac:dyDescent="0.3">
      <c r="A8" s="178"/>
      <c r="B8" s="178"/>
      <c r="C8" s="178"/>
      <c r="D8" s="178"/>
      <c r="E8" s="178"/>
      <c r="F8" s="178"/>
      <c r="G8" s="178"/>
      <c r="H8" s="178"/>
      <c r="I8" s="178"/>
      <c r="J8" s="178"/>
      <c r="K8" s="43"/>
      <c r="L8" s="43"/>
      <c r="M8" s="43"/>
      <c r="N8" s="43"/>
    </row>
    <row r="9" spans="1:14" x14ac:dyDescent="0.3">
      <c r="A9" s="178"/>
      <c r="B9" s="178"/>
      <c r="C9" s="178"/>
      <c r="D9" s="178"/>
      <c r="E9" s="178"/>
      <c r="F9" s="178"/>
      <c r="G9" s="178"/>
      <c r="H9" s="178"/>
      <c r="I9" s="178"/>
      <c r="J9" s="178"/>
      <c r="K9" s="43"/>
      <c r="L9" s="43"/>
      <c r="M9" s="43"/>
      <c r="N9" s="43"/>
    </row>
    <row r="10" spans="1:14" x14ac:dyDescent="0.3">
      <c r="A10" s="178"/>
      <c r="B10" s="178"/>
      <c r="C10" s="178"/>
      <c r="D10" s="178"/>
      <c r="E10" s="178"/>
      <c r="F10" s="178"/>
      <c r="G10" s="178"/>
      <c r="H10" s="178"/>
      <c r="I10" s="178"/>
      <c r="J10" s="178"/>
      <c r="K10" s="43"/>
      <c r="L10" s="43"/>
      <c r="M10" s="43"/>
      <c r="N10" s="43"/>
    </row>
    <row r="11" spans="1:14" x14ac:dyDescent="0.3">
      <c r="A11" s="178"/>
      <c r="B11" s="178"/>
      <c r="C11" s="178"/>
      <c r="D11" s="178"/>
      <c r="E11" s="178"/>
      <c r="F11" s="178"/>
      <c r="G11" s="178"/>
      <c r="H11" s="178"/>
      <c r="I11" s="178"/>
      <c r="J11" s="178"/>
      <c r="K11" s="43"/>
      <c r="L11" s="43"/>
      <c r="M11" s="43"/>
      <c r="N11" s="43"/>
    </row>
    <row r="12" spans="1:14" x14ac:dyDescent="0.3">
      <c r="A12" s="178"/>
      <c r="B12" s="178"/>
      <c r="C12" s="178"/>
      <c r="D12" s="178"/>
      <c r="E12" s="178"/>
      <c r="F12" s="178"/>
      <c r="G12" s="178"/>
      <c r="H12" s="178"/>
      <c r="I12" s="178"/>
      <c r="J12" s="178"/>
      <c r="K12" s="43"/>
      <c r="L12" s="43"/>
      <c r="M12" s="43"/>
      <c r="N12" s="43"/>
    </row>
    <row r="13" spans="1:14" x14ac:dyDescent="0.3">
      <c r="A13" s="178"/>
      <c r="B13" s="178"/>
      <c r="C13" s="178"/>
      <c r="D13" s="178"/>
      <c r="E13" s="178"/>
      <c r="F13" s="178"/>
      <c r="G13" s="178"/>
      <c r="H13" s="178"/>
      <c r="I13" s="178"/>
      <c r="J13" s="178"/>
      <c r="K13" s="43"/>
      <c r="L13" s="43"/>
      <c r="M13" s="43"/>
      <c r="N13" s="43"/>
    </row>
    <row r="14" spans="1:14" x14ac:dyDescent="0.3">
      <c r="A14" s="178"/>
      <c r="B14" s="178"/>
      <c r="C14" s="178"/>
      <c r="D14" s="178"/>
      <c r="E14" s="178"/>
      <c r="F14" s="178"/>
      <c r="G14" s="178"/>
      <c r="H14" s="178"/>
      <c r="I14" s="178"/>
      <c r="J14" s="178"/>
      <c r="K14" s="43"/>
      <c r="L14" s="43"/>
      <c r="M14" s="43"/>
      <c r="N14" s="43"/>
    </row>
    <row r="15" spans="1:14" x14ac:dyDescent="0.3">
      <c r="A15" s="178"/>
      <c r="B15" s="178"/>
      <c r="C15" s="178"/>
      <c r="D15" s="178"/>
      <c r="E15" s="178"/>
      <c r="F15" s="178"/>
      <c r="G15" s="178"/>
      <c r="H15" s="178"/>
      <c r="I15" s="178"/>
      <c r="J15" s="178"/>
      <c r="K15" s="43"/>
      <c r="L15" s="43"/>
      <c r="M15" s="43"/>
      <c r="N15" s="43"/>
    </row>
    <row r="16" spans="1:14" x14ac:dyDescent="0.3">
      <c r="A16" s="178"/>
      <c r="B16" s="178"/>
      <c r="C16" s="178"/>
      <c r="D16" s="178"/>
      <c r="E16" s="178"/>
      <c r="F16" s="178"/>
      <c r="G16" s="178"/>
      <c r="H16" s="178"/>
      <c r="I16" s="178"/>
      <c r="J16" s="178"/>
      <c r="K16" s="43"/>
      <c r="L16" s="43"/>
      <c r="M16" s="43"/>
      <c r="N16" s="43"/>
    </row>
    <row r="17" spans="1:26" x14ac:dyDescent="0.3">
      <c r="A17" s="178"/>
      <c r="B17" s="178"/>
      <c r="C17" s="178"/>
      <c r="D17" s="178"/>
      <c r="E17" s="178"/>
      <c r="F17" s="178"/>
      <c r="G17" s="178"/>
      <c r="H17" s="178"/>
      <c r="I17" s="178"/>
      <c r="J17" s="178"/>
      <c r="K17" s="43"/>
      <c r="L17" s="43"/>
      <c r="M17" s="43"/>
      <c r="N17" s="43"/>
    </row>
    <row r="18" spans="1:26" x14ac:dyDescent="0.3">
      <c r="A18" s="178"/>
      <c r="B18" s="178"/>
      <c r="C18" s="178"/>
      <c r="D18" s="178"/>
      <c r="E18" s="178"/>
      <c r="F18" s="178"/>
      <c r="G18" s="178"/>
      <c r="H18" s="178"/>
      <c r="I18" s="178"/>
      <c r="J18" s="178"/>
      <c r="K18" s="43"/>
      <c r="L18" s="43"/>
      <c r="M18" s="43"/>
      <c r="N18" s="43"/>
    </row>
    <row r="19" spans="1:26" x14ac:dyDescent="0.3">
      <c r="A19" s="178"/>
      <c r="B19" s="178"/>
      <c r="C19" s="178"/>
      <c r="D19" s="178"/>
      <c r="E19" s="178"/>
      <c r="F19" s="178"/>
      <c r="G19" s="178"/>
      <c r="H19" s="178"/>
      <c r="I19" s="178"/>
      <c r="J19" s="178"/>
      <c r="K19" s="43"/>
      <c r="L19" s="43"/>
      <c r="M19" s="43"/>
      <c r="N19" s="43"/>
    </row>
    <row r="20" spans="1:26" x14ac:dyDescent="0.3">
      <c r="A20" s="178"/>
      <c r="B20" s="178"/>
      <c r="C20" s="178"/>
      <c r="D20" s="178"/>
      <c r="E20" s="178"/>
      <c r="F20" s="178"/>
      <c r="G20" s="178"/>
      <c r="H20" s="178"/>
      <c r="I20" s="178"/>
      <c r="J20" s="178"/>
      <c r="K20" s="43"/>
      <c r="L20" s="43"/>
      <c r="M20" s="43"/>
      <c r="N20" s="43"/>
    </row>
    <row r="21" spans="1:26" x14ac:dyDescent="0.3">
      <c r="A21" s="178"/>
      <c r="B21" s="178"/>
      <c r="C21" s="178"/>
      <c r="D21" s="178"/>
      <c r="E21" s="178"/>
      <c r="F21" s="178"/>
      <c r="G21" s="178"/>
      <c r="H21" s="178"/>
      <c r="I21" s="178"/>
      <c r="J21" s="178"/>
      <c r="K21" s="43"/>
      <c r="L21" s="43"/>
      <c r="M21" s="43"/>
      <c r="N21" s="43"/>
    </row>
    <row r="22" spans="1:26" x14ac:dyDescent="0.3">
      <c r="A22" s="178"/>
      <c r="B22" s="178"/>
      <c r="C22" s="178"/>
      <c r="D22" s="178"/>
      <c r="E22" s="178"/>
      <c r="F22" s="178"/>
      <c r="G22" s="178"/>
      <c r="H22" s="178"/>
      <c r="I22" s="178"/>
      <c r="J22" s="178"/>
      <c r="K22" s="43"/>
      <c r="L22" s="43"/>
      <c r="M22" s="43"/>
      <c r="N22" s="43"/>
    </row>
    <row r="23" spans="1:26" x14ac:dyDescent="0.3">
      <c r="A23" s="178"/>
      <c r="B23" s="178"/>
      <c r="C23" s="178"/>
      <c r="D23" s="178"/>
      <c r="E23" s="178"/>
      <c r="F23" s="178"/>
      <c r="G23" s="178"/>
      <c r="H23" s="178"/>
      <c r="I23" s="178"/>
      <c r="J23" s="178"/>
      <c r="K23" s="43"/>
      <c r="L23" s="43"/>
      <c r="M23" s="43"/>
      <c r="N23" s="43"/>
    </row>
    <row r="24" spans="1:26" x14ac:dyDescent="0.3">
      <c r="A24" s="178"/>
      <c r="B24" s="178"/>
      <c r="C24" s="178"/>
      <c r="D24" s="178"/>
      <c r="E24" s="178"/>
      <c r="F24" s="178"/>
      <c r="G24" s="178"/>
      <c r="H24" s="178"/>
      <c r="I24" s="178"/>
      <c r="J24" s="178"/>
      <c r="K24" s="43"/>
      <c r="L24" s="43"/>
      <c r="M24" s="43"/>
      <c r="N24" s="43"/>
    </row>
    <row r="25" spans="1:26" x14ac:dyDescent="0.3">
      <c r="A25" s="178"/>
      <c r="B25" s="178"/>
      <c r="C25" s="178"/>
      <c r="D25" s="178"/>
      <c r="E25" s="178"/>
      <c r="F25" s="178"/>
      <c r="G25" s="178"/>
      <c r="H25" s="178"/>
      <c r="I25" s="178"/>
      <c r="J25" s="178"/>
      <c r="K25" s="43"/>
      <c r="L25" s="43"/>
      <c r="M25" s="43"/>
      <c r="N25" s="43"/>
    </row>
    <row r="26" spans="1:26" ht="30.75" customHeight="1" x14ac:dyDescent="0.3">
      <c r="A26" s="178"/>
      <c r="B26" s="178"/>
      <c r="C26" s="178"/>
      <c r="D26" s="178"/>
      <c r="E26" s="178"/>
      <c r="F26" s="178"/>
      <c r="G26" s="178"/>
      <c r="H26" s="178"/>
      <c r="I26" s="178"/>
      <c r="J26" s="178"/>
      <c r="K26" s="43"/>
      <c r="L26" s="43"/>
      <c r="M26" s="43"/>
      <c r="N26" s="43"/>
    </row>
    <row r="27" spans="1:26" ht="17.399999999999999" x14ac:dyDescent="0.3">
      <c r="A27" s="151" t="s">
        <v>211</v>
      </c>
      <c r="B27" s="43"/>
      <c r="C27" s="43"/>
      <c r="D27" s="43"/>
      <c r="E27" s="43"/>
      <c r="F27" s="43"/>
      <c r="G27" s="43"/>
      <c r="H27" s="43"/>
      <c r="I27" s="43"/>
      <c r="J27" s="43"/>
      <c r="K27" s="43"/>
      <c r="L27" s="43"/>
      <c r="M27" s="43"/>
      <c r="N27" s="43"/>
      <c r="Q27" s="168"/>
      <c r="R27" s="168"/>
      <c r="S27" s="168"/>
      <c r="T27" s="168"/>
      <c r="U27" s="168"/>
      <c r="V27" s="168"/>
      <c r="W27" s="168"/>
      <c r="X27" s="168"/>
      <c r="Y27" s="168"/>
      <c r="Z27" s="168"/>
    </row>
    <row r="28" spans="1:26" ht="95.25" customHeight="1" x14ac:dyDescent="0.3">
      <c r="A28" s="175" t="s">
        <v>77</v>
      </c>
      <c r="B28" s="175"/>
      <c r="C28" s="175"/>
      <c r="D28" s="175"/>
      <c r="E28" s="175"/>
      <c r="F28" s="175"/>
      <c r="G28" s="175"/>
      <c r="H28" s="175"/>
      <c r="I28" s="175"/>
      <c r="J28" s="175"/>
      <c r="K28" s="175"/>
      <c r="L28" s="175"/>
      <c r="M28" s="175"/>
      <c r="N28" s="43"/>
      <c r="Q28" s="168"/>
      <c r="R28" s="168"/>
      <c r="S28" s="168"/>
      <c r="T28" s="168"/>
      <c r="U28" s="168"/>
      <c r="V28" s="168"/>
      <c r="W28" s="168"/>
      <c r="X28" s="168"/>
      <c r="Y28" s="168"/>
      <c r="Z28" s="168"/>
    </row>
    <row r="29" spans="1:26" x14ac:dyDescent="0.3">
      <c r="A29" s="179" t="s">
        <v>226</v>
      </c>
      <c r="B29" s="179"/>
      <c r="C29" s="179"/>
      <c r="D29" s="179"/>
      <c r="E29" s="179"/>
      <c r="F29" s="179"/>
      <c r="G29" s="179"/>
      <c r="H29" s="179"/>
      <c r="I29" s="179"/>
      <c r="J29" s="179"/>
      <c r="K29" s="179"/>
      <c r="L29" s="179"/>
      <c r="M29" s="179"/>
      <c r="N29" s="179"/>
      <c r="Q29" s="168"/>
      <c r="R29" s="168"/>
      <c r="S29" s="168"/>
      <c r="T29" s="168"/>
      <c r="U29" s="168"/>
      <c r="V29" s="168"/>
      <c r="W29" s="168"/>
      <c r="X29" s="168"/>
      <c r="Y29" s="168"/>
      <c r="Z29" s="168"/>
    </row>
    <row r="30" spans="1:26" ht="14.4" customHeight="1" x14ac:dyDescent="0.3">
      <c r="A30" s="180" t="s">
        <v>78</v>
      </c>
      <c r="B30" s="180"/>
      <c r="C30" s="180"/>
      <c r="D30" s="180"/>
      <c r="E30" s="180"/>
      <c r="F30" s="180"/>
      <c r="G30" s="180"/>
      <c r="H30" s="180"/>
      <c r="I30" s="180"/>
      <c r="J30" s="180"/>
      <c r="K30" s="180"/>
      <c r="L30" s="180"/>
      <c r="M30" s="180"/>
      <c r="N30" s="180"/>
      <c r="Q30" s="168"/>
      <c r="R30" s="168"/>
      <c r="S30" s="168"/>
      <c r="T30" s="168"/>
      <c r="U30" s="168"/>
      <c r="V30" s="168"/>
      <c r="W30" s="168"/>
      <c r="X30" s="168"/>
      <c r="Y30" s="168"/>
      <c r="Z30" s="168"/>
    </row>
    <row r="31" spans="1:26" ht="17.399999999999999" x14ac:dyDescent="0.3">
      <c r="A31" s="151" t="s">
        <v>79</v>
      </c>
      <c r="B31" s="43"/>
      <c r="C31" s="43"/>
      <c r="D31" s="43"/>
      <c r="E31" s="43"/>
      <c r="F31" s="43"/>
      <c r="G31" s="43"/>
      <c r="H31" s="43"/>
      <c r="I31" s="43"/>
      <c r="J31" s="43"/>
      <c r="K31" s="43"/>
      <c r="L31" s="43"/>
      <c r="M31" s="43"/>
      <c r="N31" s="43"/>
      <c r="Q31" s="168"/>
      <c r="R31" s="168"/>
      <c r="S31" s="168"/>
      <c r="T31" s="168"/>
      <c r="U31" s="168"/>
      <c r="V31" s="168"/>
      <c r="W31" s="168"/>
      <c r="X31" s="168"/>
      <c r="Y31" s="168"/>
      <c r="Z31" s="168"/>
    </row>
    <row r="32" spans="1:26" ht="15.6" customHeight="1" x14ac:dyDescent="0.3">
      <c r="A32" s="175" t="s">
        <v>80</v>
      </c>
      <c r="B32" s="175"/>
      <c r="C32" s="175"/>
      <c r="D32" s="175"/>
      <c r="E32" s="175"/>
      <c r="F32" s="175"/>
      <c r="G32" s="175"/>
      <c r="H32" s="175"/>
      <c r="I32" s="175"/>
      <c r="J32" s="175"/>
      <c r="K32" s="175"/>
      <c r="L32" s="175"/>
      <c r="M32" s="175"/>
      <c r="N32" s="175"/>
      <c r="Q32" s="168"/>
      <c r="R32" s="168"/>
      <c r="S32" s="168"/>
      <c r="T32" s="168"/>
      <c r="U32" s="168"/>
      <c r="V32" s="168"/>
      <c r="W32" s="168"/>
      <c r="X32" s="168"/>
      <c r="Y32" s="168"/>
      <c r="Z32" s="168"/>
    </row>
    <row r="33" spans="1:26" ht="24" customHeight="1" x14ac:dyDescent="0.3">
      <c r="A33" s="175"/>
      <c r="B33" s="175"/>
      <c r="C33" s="175"/>
      <c r="D33" s="175"/>
      <c r="E33" s="175"/>
      <c r="F33" s="175"/>
      <c r="G33" s="175"/>
      <c r="H33" s="175"/>
      <c r="I33" s="175"/>
      <c r="J33" s="175"/>
      <c r="K33" s="175"/>
      <c r="L33" s="175"/>
      <c r="M33" s="175"/>
      <c r="N33" s="175"/>
      <c r="Q33" s="168"/>
      <c r="R33" s="168"/>
      <c r="S33" s="168"/>
      <c r="T33" s="168"/>
      <c r="U33" s="168"/>
      <c r="V33" s="168"/>
      <c r="W33" s="168"/>
      <c r="X33" s="168"/>
      <c r="Y33" s="168"/>
      <c r="Z33" s="168"/>
    </row>
    <row r="34" spans="1:26" ht="14.4" customHeight="1" x14ac:dyDescent="0.3">
      <c r="A34" s="175"/>
      <c r="B34" s="175"/>
      <c r="C34" s="175"/>
      <c r="D34" s="175"/>
      <c r="E34" s="175"/>
      <c r="F34" s="175"/>
      <c r="G34" s="175"/>
      <c r="H34" s="175"/>
      <c r="I34" s="175"/>
      <c r="J34" s="175"/>
      <c r="K34" s="175"/>
      <c r="L34" s="175"/>
      <c r="M34" s="175"/>
      <c r="N34" s="175"/>
      <c r="O34" s="45"/>
      <c r="P34" s="45"/>
      <c r="Q34" s="168"/>
      <c r="R34" s="168"/>
      <c r="S34" s="168"/>
      <c r="T34" s="168"/>
      <c r="U34" s="168"/>
      <c r="V34" s="168"/>
      <c r="W34" s="168"/>
      <c r="X34" s="168"/>
      <c r="Y34" s="168"/>
      <c r="Z34" s="168"/>
    </row>
    <row r="35" spans="1:26" ht="27.75" customHeight="1" x14ac:dyDescent="0.3">
      <c r="A35" s="175" t="s">
        <v>96</v>
      </c>
      <c r="B35" s="175"/>
      <c r="C35" s="175"/>
      <c r="D35" s="175"/>
      <c r="E35" s="175"/>
      <c r="F35" s="175"/>
      <c r="G35" s="175"/>
      <c r="H35" s="175"/>
      <c r="I35" s="175"/>
      <c r="J35" s="175"/>
      <c r="K35" s="175"/>
      <c r="L35" s="175"/>
      <c r="M35" s="175"/>
      <c r="N35" s="175"/>
      <c r="O35" s="45"/>
      <c r="P35" s="45"/>
      <c r="Q35" s="168"/>
      <c r="R35" s="168"/>
      <c r="S35" s="168"/>
      <c r="T35" s="168"/>
      <c r="U35" s="168"/>
      <c r="V35" s="168"/>
      <c r="W35" s="168"/>
      <c r="X35" s="168"/>
      <c r="Y35" s="168"/>
      <c r="Z35" s="168"/>
    </row>
    <row r="36" spans="1:26" ht="27" customHeight="1" x14ac:dyDescent="0.3">
      <c r="A36" s="175" t="s">
        <v>97</v>
      </c>
      <c r="B36" s="175"/>
      <c r="C36" s="175"/>
      <c r="D36" s="175"/>
      <c r="E36" s="175"/>
      <c r="F36" s="175"/>
      <c r="G36" s="175"/>
      <c r="H36" s="175"/>
      <c r="I36" s="175"/>
      <c r="J36" s="175"/>
      <c r="K36" s="175"/>
      <c r="L36" s="175"/>
      <c r="M36" s="175"/>
      <c r="N36" s="175"/>
      <c r="O36" s="45"/>
      <c r="P36" s="45"/>
      <c r="Q36" s="168"/>
      <c r="R36" s="168"/>
      <c r="S36" s="168"/>
      <c r="T36" s="168"/>
      <c r="U36" s="168"/>
      <c r="V36" s="168"/>
      <c r="W36" s="168"/>
      <c r="X36" s="168"/>
      <c r="Y36" s="168"/>
      <c r="Z36" s="168"/>
    </row>
    <row r="37" spans="1:26" ht="30" customHeight="1" x14ac:dyDescent="0.3">
      <c r="A37" s="175" t="s">
        <v>98</v>
      </c>
      <c r="B37" s="175"/>
      <c r="C37" s="175"/>
      <c r="D37" s="175"/>
      <c r="E37" s="175"/>
      <c r="F37" s="175"/>
      <c r="G37" s="175"/>
      <c r="H37" s="175"/>
      <c r="I37" s="175"/>
      <c r="J37" s="175"/>
      <c r="K37" s="175"/>
      <c r="L37" s="175"/>
      <c r="M37" s="175"/>
      <c r="N37" s="175"/>
      <c r="O37" s="45"/>
      <c r="P37" s="45"/>
      <c r="Q37" s="168"/>
      <c r="R37" s="168"/>
      <c r="S37" s="168"/>
      <c r="T37" s="168"/>
      <c r="U37" s="168"/>
      <c r="V37" s="168"/>
      <c r="W37" s="168"/>
      <c r="X37" s="168"/>
      <c r="Y37" s="168"/>
      <c r="Z37" s="168"/>
    </row>
    <row r="38" spans="1:26" x14ac:dyDescent="0.3">
      <c r="A38" s="175" t="s">
        <v>99</v>
      </c>
      <c r="B38" s="175"/>
      <c r="C38" s="175"/>
      <c r="D38" s="175"/>
      <c r="E38" s="175"/>
      <c r="F38" s="175"/>
      <c r="G38" s="175"/>
      <c r="H38" s="175"/>
      <c r="I38" s="175"/>
      <c r="J38" s="175"/>
      <c r="K38" s="175"/>
      <c r="L38" s="175"/>
      <c r="M38" s="175"/>
      <c r="N38" s="175"/>
      <c r="O38" s="45"/>
      <c r="P38" s="45"/>
    </row>
    <row r="39" spans="1:26" ht="27.75" customHeight="1" x14ac:dyDescent="0.3">
      <c r="A39" s="179" t="s">
        <v>100</v>
      </c>
      <c r="B39" s="179"/>
      <c r="C39" s="179"/>
      <c r="D39" s="179"/>
      <c r="E39" s="179"/>
      <c r="F39" s="179"/>
      <c r="G39" s="179"/>
      <c r="H39" s="179"/>
      <c r="I39" s="179"/>
      <c r="J39" s="179"/>
      <c r="K39" s="179"/>
      <c r="L39" s="179"/>
      <c r="M39" s="179"/>
      <c r="N39" s="179"/>
      <c r="O39" s="46"/>
      <c r="P39" s="46"/>
    </row>
    <row r="40" spans="1:26" ht="26.25" customHeight="1" x14ac:dyDescent="0.3">
      <c r="A40" s="175" t="s">
        <v>101</v>
      </c>
      <c r="B40" s="175"/>
      <c r="C40" s="175"/>
      <c r="D40" s="175"/>
      <c r="E40" s="175"/>
      <c r="F40" s="175"/>
      <c r="G40" s="175"/>
      <c r="H40" s="175"/>
      <c r="I40" s="175"/>
      <c r="J40" s="175"/>
      <c r="K40" s="175"/>
      <c r="L40" s="175"/>
      <c r="M40" s="175"/>
      <c r="N40" s="175"/>
      <c r="O40" s="45"/>
      <c r="P40" s="45"/>
    </row>
    <row r="41" spans="1:26" ht="15" customHeight="1" x14ac:dyDescent="0.3">
      <c r="A41" s="175" t="s">
        <v>102</v>
      </c>
      <c r="B41" s="175"/>
      <c r="C41" s="175"/>
      <c r="D41" s="175"/>
      <c r="E41" s="175"/>
      <c r="F41" s="175"/>
      <c r="G41" s="175"/>
      <c r="H41" s="175"/>
      <c r="I41" s="175"/>
      <c r="J41" s="175"/>
      <c r="K41" s="175"/>
      <c r="L41" s="175"/>
      <c r="M41" s="175"/>
      <c r="N41" s="175"/>
      <c r="O41" s="45"/>
      <c r="P41" s="45"/>
    </row>
    <row r="42" spans="1:26" ht="17.399999999999999" x14ac:dyDescent="0.3">
      <c r="A42" s="151" t="s">
        <v>82</v>
      </c>
      <c r="B42" s="43"/>
      <c r="C42" s="43"/>
      <c r="D42" s="43"/>
      <c r="E42" s="43"/>
      <c r="F42" s="43"/>
      <c r="G42" s="43"/>
      <c r="H42" s="43"/>
      <c r="I42" s="43"/>
      <c r="J42" s="43"/>
      <c r="K42" s="43"/>
      <c r="L42" s="43"/>
      <c r="M42" s="43"/>
      <c r="N42" s="43"/>
    </row>
    <row r="43" spans="1:26" ht="30.75" customHeight="1" x14ac:dyDescent="0.3">
      <c r="A43" s="175" t="s">
        <v>80</v>
      </c>
      <c r="B43" s="175"/>
      <c r="C43" s="175"/>
      <c r="D43" s="175"/>
      <c r="E43" s="175"/>
      <c r="F43" s="175"/>
      <c r="G43" s="175"/>
      <c r="H43" s="175"/>
      <c r="I43" s="175"/>
      <c r="J43" s="175"/>
      <c r="K43" s="175"/>
      <c r="L43" s="175"/>
      <c r="M43" s="175"/>
      <c r="N43" s="175"/>
      <c r="O43" s="45"/>
      <c r="P43" s="45"/>
    </row>
    <row r="44" spans="1:26" ht="26.25" customHeight="1" x14ac:dyDescent="0.3">
      <c r="A44" s="175" t="s">
        <v>81</v>
      </c>
      <c r="B44" s="175"/>
      <c r="C44" s="175"/>
      <c r="D44" s="175"/>
      <c r="E44" s="175"/>
      <c r="F44" s="175"/>
      <c r="G44" s="175"/>
      <c r="H44" s="175"/>
      <c r="I44" s="175"/>
      <c r="J44" s="175"/>
      <c r="K44" s="175"/>
      <c r="L44" s="175"/>
      <c r="M44" s="175"/>
      <c r="N44" s="175"/>
      <c r="O44" s="45"/>
      <c r="P44" s="45"/>
    </row>
    <row r="45" spans="1:26" ht="26.25" customHeight="1" x14ac:dyDescent="0.3">
      <c r="A45" s="175" t="s">
        <v>103</v>
      </c>
      <c r="B45" s="175"/>
      <c r="C45" s="175"/>
      <c r="D45" s="175"/>
      <c r="E45" s="175"/>
      <c r="F45" s="175"/>
      <c r="G45" s="175"/>
      <c r="H45" s="175"/>
      <c r="I45" s="175"/>
      <c r="J45" s="175"/>
      <c r="K45" s="175"/>
      <c r="L45" s="175"/>
      <c r="M45" s="175"/>
      <c r="N45" s="175"/>
      <c r="O45" s="45"/>
      <c r="P45" s="45"/>
    </row>
    <row r="46" spans="1:26" x14ac:dyDescent="0.3">
      <c r="A46" s="179" t="s">
        <v>104</v>
      </c>
      <c r="B46" s="179"/>
      <c r="C46" s="179"/>
      <c r="D46" s="179"/>
      <c r="E46" s="179"/>
      <c r="F46" s="179"/>
      <c r="G46" s="179"/>
      <c r="H46" s="179"/>
      <c r="I46" s="179"/>
      <c r="J46" s="179"/>
      <c r="K46" s="179"/>
      <c r="L46" s="179"/>
      <c r="M46" s="179"/>
      <c r="N46" s="179"/>
      <c r="O46" s="46"/>
      <c r="P46" s="46"/>
    </row>
    <row r="47" spans="1:26" x14ac:dyDescent="0.3">
      <c r="A47" s="179" t="s">
        <v>105</v>
      </c>
      <c r="B47" s="179"/>
      <c r="C47" s="179"/>
      <c r="D47" s="179"/>
      <c r="E47" s="179"/>
      <c r="F47" s="179"/>
      <c r="G47" s="179"/>
      <c r="H47" s="179"/>
      <c r="I47" s="179"/>
      <c r="J47" s="179"/>
      <c r="K47" s="179"/>
      <c r="L47" s="179"/>
      <c r="M47" s="179"/>
      <c r="N47" s="179"/>
      <c r="O47" s="46"/>
      <c r="P47" s="46"/>
    </row>
    <row r="48" spans="1:26" ht="27.75" customHeight="1" x14ac:dyDescent="0.3">
      <c r="A48" s="179" t="s">
        <v>106</v>
      </c>
      <c r="B48" s="179"/>
      <c r="C48" s="179"/>
      <c r="D48" s="179"/>
      <c r="E48" s="179"/>
      <c r="F48" s="179"/>
      <c r="G48" s="179"/>
      <c r="H48" s="179"/>
      <c r="I48" s="179"/>
      <c r="J48" s="179"/>
      <c r="K48" s="179"/>
      <c r="L48" s="179"/>
      <c r="M48" s="179"/>
      <c r="N48" s="179"/>
      <c r="O48" s="46"/>
      <c r="P48" s="46"/>
    </row>
    <row r="49" spans="1:16" x14ac:dyDescent="0.3">
      <c r="A49" s="179" t="s">
        <v>107</v>
      </c>
      <c r="B49" s="179"/>
      <c r="C49" s="179"/>
      <c r="D49" s="179"/>
      <c r="E49" s="179"/>
      <c r="F49" s="179"/>
      <c r="G49" s="179"/>
      <c r="H49" s="179"/>
      <c r="I49" s="179"/>
      <c r="J49" s="179"/>
      <c r="K49" s="179"/>
      <c r="L49" s="179"/>
      <c r="M49" s="179"/>
      <c r="N49" s="179"/>
      <c r="O49" s="46"/>
      <c r="P49" s="46"/>
    </row>
    <row r="50" spans="1:16" x14ac:dyDescent="0.3">
      <c r="A50" s="179" t="s">
        <v>108</v>
      </c>
      <c r="B50" s="179"/>
      <c r="C50" s="179"/>
      <c r="D50" s="179"/>
      <c r="E50" s="179"/>
      <c r="F50" s="179"/>
      <c r="G50" s="179"/>
      <c r="H50" s="179"/>
      <c r="I50" s="179"/>
      <c r="J50" s="179"/>
      <c r="K50" s="179"/>
      <c r="L50" s="179"/>
      <c r="M50" s="179"/>
      <c r="N50" s="179"/>
      <c r="O50" s="46"/>
      <c r="P50" s="46"/>
    </row>
    <row r="51" spans="1:16" x14ac:dyDescent="0.3">
      <c r="A51" s="179" t="s">
        <v>109</v>
      </c>
      <c r="B51" s="179"/>
      <c r="C51" s="179"/>
      <c r="D51" s="179"/>
      <c r="E51" s="179"/>
      <c r="F51" s="179"/>
      <c r="G51" s="179"/>
      <c r="H51" s="179"/>
      <c r="I51" s="179"/>
      <c r="J51" s="179"/>
      <c r="K51" s="179"/>
      <c r="L51" s="179"/>
      <c r="M51" s="179"/>
      <c r="N51" s="179"/>
      <c r="O51" s="46"/>
      <c r="P51" s="46"/>
    </row>
    <row r="52" spans="1:16" ht="17.399999999999999" x14ac:dyDescent="0.3">
      <c r="A52" s="153" t="s">
        <v>83</v>
      </c>
      <c r="B52" s="44"/>
      <c r="C52" s="44"/>
      <c r="D52" s="44"/>
      <c r="E52" s="44"/>
      <c r="F52" s="43"/>
      <c r="G52" s="43"/>
      <c r="H52" s="43"/>
      <c r="I52" s="43"/>
      <c r="J52" s="43"/>
      <c r="K52" s="43"/>
      <c r="L52" s="43"/>
      <c r="M52" s="43"/>
      <c r="N52" s="43"/>
    </row>
    <row r="53" spans="1:16" ht="30" customHeight="1" x14ac:dyDescent="0.3">
      <c r="A53" s="175" t="s">
        <v>84</v>
      </c>
      <c r="B53" s="175"/>
      <c r="C53" s="175"/>
      <c r="D53" s="175"/>
      <c r="E53" s="175"/>
      <c r="F53" s="175"/>
      <c r="G53" s="175"/>
      <c r="H53" s="175"/>
      <c r="I53" s="175"/>
      <c r="J53" s="175"/>
      <c r="K53" s="175"/>
      <c r="L53" s="175"/>
      <c r="M53" s="175"/>
      <c r="N53" s="175"/>
      <c r="O53" s="45"/>
      <c r="P53" s="45"/>
    </row>
    <row r="59" spans="1:16" ht="15" customHeight="1" x14ac:dyDescent="0.3"/>
  </sheetData>
  <mergeCells count="24">
    <mergeCell ref="A38:N38"/>
    <mergeCell ref="A40:N40"/>
    <mergeCell ref="A41:N41"/>
    <mergeCell ref="A39:N39"/>
    <mergeCell ref="A43:N43"/>
    <mergeCell ref="A44:N44"/>
    <mergeCell ref="A45:N45"/>
    <mergeCell ref="A53:N53"/>
    <mergeCell ref="A46:N46"/>
    <mergeCell ref="A47:N47"/>
    <mergeCell ref="A48:N48"/>
    <mergeCell ref="A49:N49"/>
    <mergeCell ref="A51:N51"/>
    <mergeCell ref="A50:N50"/>
    <mergeCell ref="A1:J1"/>
    <mergeCell ref="A35:N35"/>
    <mergeCell ref="A28:M28"/>
    <mergeCell ref="A36:N36"/>
    <mergeCell ref="A37:N37"/>
    <mergeCell ref="A3:J3"/>
    <mergeCell ref="A4:J26"/>
    <mergeCell ref="A29:N29"/>
    <mergeCell ref="A30:N30"/>
    <mergeCell ref="A32:N34"/>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X10"/>
  <sheetViews>
    <sheetView tabSelected="1" workbookViewId="0">
      <selection sqref="A1:B1"/>
    </sheetView>
  </sheetViews>
  <sheetFormatPr defaultRowHeight="14.4" x14ac:dyDescent="0.3"/>
  <cols>
    <col min="2" max="2" width="13.88671875" customWidth="1"/>
  </cols>
  <sheetData>
    <row r="1" spans="1:24" ht="18" x14ac:dyDescent="0.35">
      <c r="A1" s="185" t="s">
        <v>25</v>
      </c>
      <c r="B1" s="185"/>
      <c r="C1" s="181"/>
      <c r="D1" s="181"/>
      <c r="E1" s="181"/>
      <c r="F1" s="181"/>
      <c r="G1" s="181"/>
      <c r="H1" s="181"/>
      <c r="I1" s="181"/>
      <c r="J1" s="181"/>
      <c r="K1" s="181"/>
      <c r="L1" s="181"/>
      <c r="M1" s="181"/>
      <c r="N1" s="181"/>
      <c r="O1" s="181"/>
      <c r="P1" s="181"/>
      <c r="Q1" s="181"/>
      <c r="R1" s="181"/>
      <c r="S1" s="181"/>
      <c r="T1" s="43"/>
      <c r="U1" s="43"/>
      <c r="V1" s="43"/>
      <c r="W1" s="43"/>
      <c r="X1" s="43"/>
    </row>
    <row r="2" spans="1:24" ht="15.6" x14ac:dyDescent="0.3">
      <c r="A2" s="182" t="s">
        <v>221</v>
      </c>
      <c r="B2" s="183"/>
      <c r="C2" s="183"/>
      <c r="D2" s="183"/>
      <c r="E2" s="183"/>
      <c r="F2" s="183"/>
      <c r="G2" s="183"/>
      <c r="H2" s="183"/>
      <c r="I2" s="181"/>
      <c r="J2" s="181"/>
      <c r="K2" s="181"/>
      <c r="L2" s="181"/>
      <c r="M2" s="181"/>
      <c r="N2" s="181"/>
      <c r="O2" s="181"/>
      <c r="P2" s="181"/>
      <c r="Q2" s="181"/>
      <c r="R2" s="181"/>
      <c r="S2" s="181"/>
      <c r="T2" s="43"/>
      <c r="U2" s="43"/>
      <c r="V2" s="43"/>
      <c r="W2" s="43"/>
      <c r="X2" s="43"/>
    </row>
    <row r="3" spans="1:24" ht="15.6" x14ac:dyDescent="0.3">
      <c r="A3" s="184" t="s">
        <v>227</v>
      </c>
      <c r="B3" s="184"/>
      <c r="C3" s="184"/>
      <c r="D3" s="184"/>
      <c r="E3" s="184"/>
      <c r="F3" s="184"/>
      <c r="G3" s="184"/>
      <c r="H3" s="184"/>
      <c r="I3" s="184"/>
      <c r="J3" s="184"/>
      <c r="K3" s="184"/>
      <c r="L3" s="184"/>
      <c r="M3" s="184"/>
      <c r="N3" s="184"/>
      <c r="O3" s="184"/>
      <c r="P3" s="184"/>
      <c r="Q3" s="184"/>
      <c r="R3" s="184"/>
      <c r="S3" s="184"/>
      <c r="T3" s="43"/>
      <c r="U3" s="43"/>
      <c r="V3" s="43"/>
      <c r="W3" s="43"/>
      <c r="X3" s="43"/>
    </row>
    <row r="4" spans="1:24" ht="15.6" x14ac:dyDescent="0.3">
      <c r="A4" s="183" t="s">
        <v>222</v>
      </c>
      <c r="B4" s="181"/>
      <c r="C4" s="181"/>
      <c r="D4" s="181"/>
      <c r="E4" s="181"/>
      <c r="F4" s="181"/>
      <c r="G4" s="181"/>
      <c r="H4" s="181"/>
      <c r="I4" s="181"/>
      <c r="J4" s="181"/>
      <c r="K4" s="181"/>
      <c r="L4" s="181"/>
      <c r="M4" s="181"/>
      <c r="N4" s="181"/>
      <c r="O4" s="181"/>
      <c r="P4" s="181"/>
      <c r="Q4" s="181"/>
      <c r="R4" s="181"/>
      <c r="S4" s="181"/>
      <c r="T4" s="43"/>
      <c r="U4" s="43"/>
      <c r="V4" s="43"/>
      <c r="W4" s="43"/>
      <c r="X4" s="43"/>
    </row>
    <row r="5" spans="1:24" ht="15.6" x14ac:dyDescent="0.3">
      <c r="A5" s="184" t="s">
        <v>153</v>
      </c>
      <c r="B5" s="184"/>
      <c r="C5" s="184"/>
      <c r="D5" s="184"/>
      <c r="E5" s="184"/>
      <c r="F5" s="184"/>
      <c r="G5" s="184"/>
      <c r="H5" s="184"/>
      <c r="I5" s="184"/>
      <c r="J5" s="184"/>
      <c r="K5" s="184"/>
      <c r="L5" s="184"/>
      <c r="M5" s="184"/>
      <c r="N5" s="184"/>
      <c r="O5" s="184"/>
      <c r="P5" s="184"/>
      <c r="Q5" s="184"/>
      <c r="R5" s="184"/>
      <c r="S5" s="184"/>
      <c r="T5" s="43"/>
      <c r="U5" s="43"/>
      <c r="V5" s="43"/>
      <c r="W5" s="43"/>
      <c r="X5" s="43"/>
    </row>
    <row r="6" spans="1:24" ht="15.6" x14ac:dyDescent="0.3">
      <c r="A6" s="181"/>
      <c r="B6" s="181"/>
      <c r="C6" s="181"/>
      <c r="D6" s="181"/>
      <c r="E6" s="181"/>
      <c r="F6" s="181"/>
      <c r="G6" s="181"/>
      <c r="H6" s="181"/>
      <c r="I6" s="181"/>
      <c r="J6" s="181"/>
      <c r="K6" s="181"/>
      <c r="L6" s="181"/>
      <c r="M6" s="181"/>
      <c r="N6" s="181"/>
      <c r="O6" s="181"/>
      <c r="P6" s="181"/>
      <c r="Q6" s="181"/>
      <c r="R6" s="181"/>
      <c r="S6" s="181"/>
    </row>
    <row r="7" spans="1:24" ht="15.6" x14ac:dyDescent="0.3">
      <c r="A7" s="181"/>
      <c r="B7" s="181"/>
      <c r="C7" s="181"/>
      <c r="D7" s="181"/>
      <c r="E7" s="181"/>
      <c r="F7" s="181"/>
      <c r="G7" s="181"/>
      <c r="H7" s="181"/>
      <c r="I7" s="181"/>
      <c r="J7" s="181"/>
      <c r="K7" s="181"/>
      <c r="L7" s="181"/>
      <c r="M7" s="181"/>
      <c r="N7" s="181"/>
      <c r="O7" s="181"/>
      <c r="P7" s="181"/>
      <c r="Q7" s="181"/>
      <c r="R7" s="181"/>
      <c r="S7" s="181"/>
    </row>
    <row r="8" spans="1:24" ht="15.6" x14ac:dyDescent="0.3">
      <c r="A8" s="181"/>
      <c r="B8" s="181"/>
      <c r="C8" s="181"/>
      <c r="D8" s="181"/>
      <c r="E8" s="181"/>
      <c r="F8" s="181"/>
      <c r="G8" s="181"/>
      <c r="H8" s="181"/>
      <c r="I8" s="181"/>
      <c r="J8" s="181"/>
      <c r="K8" s="181"/>
      <c r="L8" s="181"/>
      <c r="M8" s="181"/>
      <c r="N8" s="181"/>
      <c r="O8" s="181"/>
      <c r="P8" s="181"/>
      <c r="Q8" s="181"/>
      <c r="R8" s="181"/>
      <c r="S8" s="181"/>
    </row>
    <row r="9" spans="1:24" ht="15.6" x14ac:dyDescent="0.3">
      <c r="A9" s="181"/>
      <c r="B9" s="181"/>
      <c r="C9" s="181"/>
      <c r="D9" s="181"/>
      <c r="E9" s="181"/>
      <c r="F9" s="181"/>
      <c r="G9" s="181"/>
      <c r="H9" s="181"/>
      <c r="I9" s="181"/>
      <c r="J9" s="181"/>
      <c r="K9" s="181"/>
      <c r="L9" s="181"/>
      <c r="M9" s="181"/>
      <c r="N9" s="181"/>
      <c r="O9" s="181"/>
      <c r="P9" s="181"/>
      <c r="Q9" s="181"/>
      <c r="R9" s="181"/>
      <c r="S9" s="181"/>
    </row>
    <row r="10" spans="1:24" ht="15.6" x14ac:dyDescent="0.3">
      <c r="A10" s="181"/>
      <c r="B10" s="181"/>
      <c r="C10" s="181"/>
      <c r="D10" s="181"/>
      <c r="E10" s="181"/>
      <c r="F10" s="181"/>
      <c r="G10" s="181"/>
      <c r="H10" s="181"/>
      <c r="I10" s="181"/>
      <c r="J10" s="181"/>
      <c r="K10" s="181"/>
      <c r="L10" s="181"/>
      <c r="M10" s="181"/>
      <c r="N10" s="181"/>
      <c r="O10" s="181"/>
      <c r="P10" s="181"/>
      <c r="Q10" s="181"/>
      <c r="R10" s="181"/>
      <c r="S10" s="181"/>
    </row>
  </sheetData>
  <mergeCells count="3">
    <mergeCell ref="A3:S3"/>
    <mergeCell ref="A5:S5"/>
    <mergeCell ref="A1:B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5</vt:i4>
      </vt:variant>
    </vt:vector>
  </HeadingPairs>
  <TitlesOfParts>
    <vt:vector size="5" baseType="lpstr">
      <vt:lpstr>1_Augli_darz_nesezona</vt:lpstr>
      <vt:lpstr>2_Partikas_prod</vt:lpstr>
      <vt:lpstr>Piegāde</vt:lpstr>
      <vt:lpstr>Kvalitāte prasības</vt:lpstr>
      <vt:lpstr>Piegādes laiks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Elza Rūtenberga</cp:lastModifiedBy>
  <cp:lastPrinted>2021-01-19T10:01:06Z</cp:lastPrinted>
  <dcterms:created xsi:type="dcterms:W3CDTF">2018-12-17T10:41:22Z</dcterms:created>
  <dcterms:modified xsi:type="dcterms:W3CDTF">2022-06-03T08:57:06Z</dcterms:modified>
</cp:coreProperties>
</file>