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95.13.208.226\TNP_Faili\Nodaļas\Iepirkumu nodaļa\TNPz Zemsliekšņu iepirkumi\2022\TNPz 45 Pārtikas produktu piegāde Virbu sākumskolai (atkārtots)\"/>
    </mc:Choice>
  </mc:AlternateContent>
  <xr:revisionPtr revIDLastSave="0" documentId="13_ncr:1_{96CA1E5B-FA9D-479B-ABE3-85CED45518D5}" xr6:coauthVersionLast="47" xr6:coauthVersionMax="47" xr10:uidLastSave="{00000000-0000-0000-0000-000000000000}"/>
  <bookViews>
    <workbookView xWindow="-108" yWindow="-108" windowWidth="23256" windowHeight="12576" xr2:uid="{00000000-000D-0000-FFFF-FFFF00000000}"/>
  </bookViews>
  <sheets>
    <sheet name="1_ Piens" sheetId="3" r:id="rId1"/>
    <sheet name="2_Pārtikas prod." sheetId="5" r:id="rId2"/>
    <sheet name="3_Sula" sheetId="14" r:id="rId3"/>
    <sheet name="Piegāde" sheetId="15" r:id="rId4"/>
    <sheet name="Prasības" sheetId="1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5" l="1"/>
  <c r="J19" i="3" l="1"/>
  <c r="J50" i="5"/>
  <c r="J47" i="5"/>
  <c r="J46" i="5"/>
  <c r="J23" i="5"/>
  <c r="J22" i="5"/>
  <c r="J21" i="5"/>
  <c r="J20" i="5"/>
  <c r="J44" i="5" l="1"/>
  <c r="G11" i="14" l="1"/>
  <c r="G104" i="5"/>
  <c r="J58" i="5"/>
  <c r="J59" i="5"/>
  <c r="J60" i="5"/>
  <c r="J61" i="5"/>
  <c r="J62" i="5"/>
  <c r="J63" i="5"/>
  <c r="J64" i="5"/>
  <c r="J65" i="5"/>
  <c r="J66" i="5"/>
  <c r="J67" i="5"/>
  <c r="J68" i="5"/>
  <c r="J69" i="5"/>
  <c r="J70" i="5"/>
  <c r="J71" i="5"/>
  <c r="J57" i="5"/>
  <c r="J53" i="5"/>
  <c r="J54" i="5"/>
  <c r="J55" i="5"/>
  <c r="J51" i="5"/>
  <c r="J49" i="5"/>
  <c r="J39" i="5"/>
  <c r="J40" i="5"/>
  <c r="J41" i="5"/>
  <c r="J42" i="5"/>
  <c r="J43" i="5"/>
  <c r="J45" i="5"/>
  <c r="J38" i="5"/>
  <c r="J15" i="5"/>
  <c r="J16" i="5"/>
  <c r="J18" i="5"/>
  <c r="J19" i="5"/>
  <c r="J24" i="5"/>
  <c r="J25" i="5"/>
  <c r="J26" i="5"/>
  <c r="J27" i="5"/>
  <c r="J28" i="5"/>
  <c r="J29" i="5"/>
  <c r="J30" i="5"/>
  <c r="J31" i="5"/>
  <c r="J32" i="5"/>
  <c r="J33" i="5"/>
  <c r="J34" i="5"/>
  <c r="J35" i="5"/>
  <c r="J14" i="5"/>
  <c r="G22" i="3"/>
  <c r="J18" i="3"/>
  <c r="J14" i="3"/>
  <c r="J15" i="3"/>
  <c r="J16" i="3"/>
  <c r="J17" i="3"/>
  <c r="J20" i="3"/>
  <c r="J21" i="3"/>
  <c r="J104" i="5" l="1"/>
  <c r="J106" i="5" s="1"/>
  <c r="J10" i="14"/>
  <c r="J11" i="14" s="1"/>
  <c r="J13" i="14" s="1"/>
  <c r="J13" i="3"/>
  <c r="J22" i="3" l="1"/>
  <c r="J24" i="3" s="1"/>
</calcChain>
</file>

<file path=xl/sharedStrings.xml><?xml version="1.0" encoding="utf-8"?>
<sst xmlns="http://schemas.openxmlformats.org/spreadsheetml/2006/main" count="378" uniqueCount="236">
  <si>
    <t>Nr.</t>
  </si>
  <si>
    <t>Nosaukums</t>
  </si>
  <si>
    <t>Preces apraksts</t>
  </si>
  <si>
    <t>Mērvienība</t>
  </si>
  <si>
    <t>BLS, NPKS vai LPIA</t>
  </si>
  <si>
    <t>Izcelsmes valsts</t>
  </si>
  <si>
    <t>Mērvienības cena bez PVN (EUR)</t>
  </si>
  <si>
    <t>Kopā par pozīciju bez PVN (EUR)</t>
  </si>
  <si>
    <t>kg</t>
  </si>
  <si>
    <t>Kopā:</t>
  </si>
  <si>
    <t>Kopā bez PVN:</t>
  </si>
  <si>
    <t>PVN:</t>
  </si>
  <si>
    <t>Kopā ar PVN:</t>
  </si>
  <si>
    <t>Vistas olas</t>
  </si>
  <si>
    <t>Gab</t>
  </si>
  <si>
    <t>Saldētas zivis – heka liemenis</t>
  </si>
  <si>
    <t>Svaigi saldētas zivju filejas, augstākā labuma, bez asakām, bez ledus glazūras. Fasētas 1-10 kg iepakojumā.</t>
  </si>
  <si>
    <t>Plombīra saldējums</t>
  </si>
  <si>
    <t>Izgatavots no krējuma, nesatur konservantus, sintētiskās krāsvielas, garšas un aromāta pastiprinātājus. Ražots Latvijā, fasēts 1-5 kg iepakojumā</t>
  </si>
  <si>
    <t>Saldēts ogu maisījums</t>
  </si>
  <si>
    <t>Brīvi saldētas, ogas veselas bez kauliņiem, bez atlaidināšanas pazīmēm,nesapresētas. No 1-2,5 kg iepakojumā.</t>
  </si>
  <si>
    <t>Saldētas dzērvenes</t>
  </si>
  <si>
    <t>Saldētas zemenes</t>
  </si>
  <si>
    <t>Saldēti ķirši bez kauliņiem</t>
  </si>
  <si>
    <t>Saldēti dārzeņi</t>
  </si>
  <si>
    <t>Saldēts dārzeņu maisījums, bez atlaidināšanas pazīmēm 2kg-3kg iepakojumā</t>
  </si>
  <si>
    <t>Saldētas upenes</t>
  </si>
  <si>
    <t>Brīvi saldētas, ogas veselas bez kauliņiem, bez atlaidināšanas pazīmēm, nesapresētas. No 1-2,5 kg iepakojumā.</t>
  </si>
  <si>
    <t>Piens</t>
  </si>
  <si>
    <t>2-2,5% tauku saturs, 1-5 l  fasējums. Ražots Latvijā.</t>
  </si>
  <si>
    <t>litri</t>
  </si>
  <si>
    <t>Kefīrs</t>
  </si>
  <si>
    <t>2-2,5% tauku saturs ,1 l fasējums Ražots Latvijā.</t>
  </si>
  <si>
    <t>Jogurts</t>
  </si>
  <si>
    <t>2-2,5% tauku saturs , saldais, meža ogu, nesatur garšas pastiprinātājus (E620-E650) un sintētiskās krāsvielas fasējums vienreizlietojamos traukos – daudzums atbilstoši pieprasījumam, ne mazāk par 1 kg vai arī izlejamais Ražots Latvijā.</t>
  </si>
  <si>
    <t>Skābs krējums</t>
  </si>
  <si>
    <t>Salds krējums</t>
  </si>
  <si>
    <t>35% tauku saturs, bez augu taukiem, fasēts vienreiz lietojamos traukos ne mazāk kā 0,5 kg Ražots Latvijā.</t>
  </si>
  <si>
    <t>Biezpiens</t>
  </si>
  <si>
    <t>5%-9% tauku saturs, fasējums   no 0,2-3 kg ,daudzums un fasējums atbilstoši pieprasījumam. Ražots Latvijā.</t>
  </si>
  <si>
    <t>Siers</t>
  </si>
  <si>
    <t xml:space="preserve"> Pusciets, nogatavināts, vakuuma iepakojumā, atbilstoši pieprasītam daudzumam, tauku saturs  siera sausnā 40-45% , satur sāli ne vairāk kā 1g uz 100g. produkta. Vismaz 2 dažādas šķirnes. Ražots Latvijā.</t>
  </si>
  <si>
    <t>Sviests</t>
  </si>
  <si>
    <t>A/L Saldkrējuma, vismaz 80% tauku saturs, no 0.18-0.2kg  fasējuma paciņās Ražots Latvijā.</t>
  </si>
  <si>
    <t>Graudu maluma produkti</t>
  </si>
  <si>
    <t>Derīguma termiņš ne mazāks par 2 mēnešiem</t>
  </si>
  <si>
    <t>Griķi</t>
  </si>
  <si>
    <t>A/L, fasēti no 0.5- 1 kg, ražoti Latvijā</t>
  </si>
  <si>
    <t>Manna</t>
  </si>
  <si>
    <t>A/L,no 0,5-1 kg fasējums, ražoti Latvijā</t>
  </si>
  <si>
    <t>Auzu pārslas</t>
  </si>
  <si>
    <t>A/L, 0,5 kg -1kg fasējums, ražoti Latvijā</t>
  </si>
  <si>
    <t>A/L, 0.5 kg – 1 kg fasējums, ražoti Latvijā</t>
  </si>
  <si>
    <t>5-graudu pārslas</t>
  </si>
  <si>
    <t>Prosa</t>
  </si>
  <si>
    <t>A/L 0.5 kg – 1 kg fasējums, ražoti Latvijā</t>
  </si>
  <si>
    <t>Miežu putraimi</t>
  </si>
  <si>
    <t>A/0.5 kg – 1 kg fasējums, ražoti Latvijā</t>
  </si>
  <si>
    <t>Brokastu pārslas</t>
  </si>
  <si>
    <t>Fasētas 0,5-1 kg paciņās, ražotas Latvijā</t>
  </si>
  <si>
    <t>Makaroni</t>
  </si>
  <si>
    <t>A/L, fasēti 0,5 kg - 1kg paciņās, ražoti Latvijā</t>
  </si>
  <si>
    <t>Milti</t>
  </si>
  <si>
    <t>Kviešu, A/L  no 1-2 kg pakas, ražoti Latvijā</t>
  </si>
  <si>
    <t>Lielie, pelēkie zirņi</t>
  </si>
  <si>
    <t>A/L, fasēti 0.5 kg – 1 kg fasējums, ražoti Latvijā</t>
  </si>
  <si>
    <t>Grūbas</t>
  </si>
  <si>
    <t>Šķeltie zirņi</t>
  </si>
  <si>
    <t>Pupiņas</t>
  </si>
  <si>
    <t>Kukurūzas putraimi</t>
  </si>
  <si>
    <t>Rīvmaize</t>
  </si>
  <si>
    <t>A/L, fasēti  no 0,5 kg - 1,0 kg</t>
  </si>
  <si>
    <t>Dažādi pārtikas produkti</t>
  </si>
  <si>
    <t>Cukurs</t>
  </si>
  <si>
    <t>A/L , 1 kg iepakojumā</t>
  </si>
  <si>
    <t>Eļļa augu, nesatur ģenētiski modificētus organismus.</t>
  </si>
  <si>
    <t>Pārtikas, 1,0 l pudelēs.</t>
  </si>
  <si>
    <t>Litri</t>
  </si>
  <si>
    <t>Kausētais siers</t>
  </si>
  <si>
    <t>Fasēts 200g iepakojumā.  Nesatur garšas pastiprinātājus (E620-E650), nesatur sintētiskās krāsvielas un izejvielas, kas ražotas no ģenētiski modificētiem organismiem. Satur sāli ne vairāk kā 1g uz 100g. Produkta.</t>
  </si>
  <si>
    <t>Konfektes</t>
  </si>
  <si>
    <t>Šokolādes. Nesatur garšas pastiprinātājus (E620-E650) un sintētiskās krāsvielas. Nesatur ģenētiski modificētus organismus. Nesatur vielas, kas izraisa uzvedības traucējumus bērniem. Ražotas Latvijā</t>
  </si>
  <si>
    <t>Karameles. Nesatur garšas pastiprinātājus (E620-E650) un sintētiskās krāsvielas. Nesatur ģenētiski modificētus organismus. Nesatur vielas, kas izraisa uzvedības traucējumus bērniem. Ražotas Latvijā</t>
  </si>
  <si>
    <t>Mīklas izstrādājumi</t>
  </si>
  <si>
    <t>Cepumi</t>
  </si>
  <si>
    <t>Sveramie, kastēs no 2- 5 kg. Nesatur daļēji hidrogenētos augu taukus. Nesatur pārtikas piedevas un sintētiskās krāsvielas, nesatur ģenētiski modificētus organismus, izcelsmes valsts Latvija</t>
  </si>
  <si>
    <t>Vafeles</t>
  </si>
  <si>
    <t>Sveramas, kastēs no 2-5 kg. Nesatur daļēji hidrogenētos augu taukus. Nesatur pārtikas piedevas un sintētiskās krāsvielas, nesatur ģenētiski modificētus organismus, izcelsmes valsts Latvija</t>
  </si>
  <si>
    <t>Kafija, tēja un saistītie produkti</t>
  </si>
  <si>
    <t>Kafija</t>
  </si>
  <si>
    <t>100% dabīgā, vidēja stipruma, šķīstoša, fasēta 0,200 kg. iepakojumā</t>
  </si>
  <si>
    <t>Kakao</t>
  </si>
  <si>
    <t>Paciņās, 1,0 kg iepakojumā</t>
  </si>
  <si>
    <t>Piedevas ēdieniem</t>
  </si>
  <si>
    <t>Vanilīna cukurs</t>
  </si>
  <si>
    <t>Vaniļas cukurs ar dabīgo vaniļu. Paciņas 0,5 kg iepak.</t>
  </si>
  <si>
    <t>Pipari</t>
  </si>
  <si>
    <t>0,015g iepakojumā</t>
  </si>
  <si>
    <t>Citronskābe</t>
  </si>
  <si>
    <t>0,015-0,2 kg iepakojumā</t>
  </si>
  <si>
    <t>Kanēlis</t>
  </si>
  <si>
    <t>0,015-0,2 kg iepak.</t>
  </si>
  <si>
    <t>Majonēze</t>
  </si>
  <si>
    <t>Nesatur aromatizētājus un pārtikas piedevas – konservantus un sintētiskās krāsvielas,piena olbaltumu. Satur mazāk par 1g sāls uz 100g produkta.</t>
  </si>
  <si>
    <t>Sāls</t>
  </si>
  <si>
    <t>1 kg iepakojumā</t>
  </si>
  <si>
    <t>Lauru lapas</t>
  </si>
  <si>
    <t>Pārtikas, 0,02-0.5 kg paciņās</t>
  </si>
  <si>
    <t>Sausais raugs</t>
  </si>
  <si>
    <t>No 0.15-0,5 kg paciņa</t>
  </si>
  <si>
    <t>Kartupeļu ciete</t>
  </si>
  <si>
    <t>A/L no 0,4-1 kg iepakojumā, ražota Latvijā</t>
  </si>
  <si>
    <t>Želatīns</t>
  </si>
  <si>
    <t>0,015-0,5 kg iepakojumā</t>
  </si>
  <si>
    <t>Ķimenes</t>
  </si>
  <si>
    <t>0,200- 0,500 kg iepakojumā, ražotas Latvijā</t>
  </si>
  <si>
    <t>Saulespuķu sēklas</t>
  </si>
  <si>
    <t>Lobītas, iepakojumā no 0,150-0,500 Kg. ražotas Latvijā.</t>
  </si>
  <si>
    <t>Garšvielu maisījums</t>
  </si>
  <si>
    <t>Maisījums zupām, gaļas, zivju un dārzeņu ēdieniem, nesatur sāli, konservantus, mākslīgās krāsvielas. 0,5 – 1 kg iepakojumā.</t>
  </si>
  <si>
    <t>Žāvētas aprikozes</t>
  </si>
  <si>
    <t>Bez kauliņiem, fasētas no 0,5 kg līdz 5 kg, nesatur kālija sorbātu</t>
  </si>
  <si>
    <t>Žāvētas plūmes</t>
  </si>
  <si>
    <t>Bez kauliņiem, fasētas no 0,5 kg līdz 5 kg, nesatur kālija sorbātu.</t>
  </si>
  <si>
    <t>Rozīnes</t>
  </si>
  <si>
    <t>Ievārījums</t>
  </si>
  <si>
    <t>Konservēti gurķi</t>
  </si>
  <si>
    <t>Zaļie zirnīši</t>
  </si>
  <si>
    <t>0,32-0,7 l burciņās , vai metāla bundžās</t>
  </si>
  <si>
    <t>Tomātu pasta</t>
  </si>
  <si>
    <t>0,4 l  burkās, nesatur ģenētiski modificētu produktus</t>
  </si>
  <si>
    <t>Tomātu mērce</t>
  </si>
  <si>
    <t>1,0 l stikla burkās, pievienotā sāls daudzums ne vairāk kā 1 g uz 100 g produkta, Ogļhidrāti ne vairāk kā 15 g uz100 g produkta.</t>
  </si>
  <si>
    <t>Konservētas skābenes</t>
  </si>
  <si>
    <t>0,3-0,5 l  burkās, ražotas Latvijā</t>
  </si>
  <si>
    <t>Konservēta kukurūza</t>
  </si>
  <si>
    <t>Fasēts 0.4kg metāla bundžās</t>
  </si>
  <si>
    <t>Persiku konservs</t>
  </si>
  <si>
    <t>Ananāsu konservs</t>
  </si>
  <si>
    <t>Sula</t>
  </si>
  <si>
    <t>Dabīgās sulas: Ābolu, bumbieru, aveņu, ķiršu , upeņu, plūmju, bez konservantiem, 100 %, saldskāba, nedzidrināta, termiski apstrādāta, nesatur sintētiskās krāsvielas, garšas pastiprinātājus (E620-E650) koncentrāti, fasētas atbilstoši higiēnas prasībām 1 l - 3 l fasējumā. Ražota Latvijā.</t>
  </si>
  <si>
    <t>4-graudu pārslas</t>
  </si>
  <si>
    <t>gab.</t>
  </si>
  <si>
    <t>Piegādes biežums</t>
  </si>
  <si>
    <t>Minimālās vizuālās kvalitātes prasības augļiem un dārzeņiem</t>
  </si>
  <si>
    <t xml:space="preserve">• produktam ir jābūt nebojātam (nedrīkst trūkt produkta daļas (parasti augļa kātiņš), un tas nedrīkst būt mehāniski bojāts;
• produktam ir jābūt labā stāvoklī (veselam). Tas nedrīkst būt iepuvis vai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 ir jābūt svaigam (pēc izskata). Produkcijas sagatavošanas un nosūtīšanas laikā tai ir jābūt pilnīgi svaigai un produktam nav pieļaujamas ne vismazākās vīšanas pazīmes;
• produktam ir jābūt bez kaitēkļiem;
• produktam ir jābūt bez kaitēkļu bojājumiem. Kaitēkļu bojājumi var ne tikai pasliktināt produkta kopskatu, bet arī ietekmēt tā uzglabāšanos un kvalitāti;
• produktam ir jābūt bez lieka virsmas mitruma;
• produktam ir jābūt bez svešas smaržas un/vai garšas;
• produktam ir jābūt saudzīgi novāktam;
• produktam ir jābūt pietiekami attīstītam. Ražas novākšanas brīdī produkcijai ir jābūt pietiekami attīstītai ar šķirnei raksturīgām pazīmēm, jo tas ietekmē produkcijas uzglabāšanos;
• produktam ir jābūt pietiekami nobriedušam. Dārzeņus bieži novāc pirms botāniskās gatavības sasniegšanas, tāpēc šo prasību dārzeņiem parasti neizvirza;
• produkta attīstības stadijai un kondīcijai ir jābūt tādai, lai tas varētu: izturēt pārvadāšanu un pārkraušanas; nokļūt paredzētajā vietā atbilstošā kondīcijā.
Šādas prasības ieteicams ievērot, bet to ievērošanu vai neievērošanu neregulē Latvijas likumdošana. Taču gribam vērst uzmanību, ka ārējās pazīmes būtiski ietekmē produktu kvalitāti kopumā, t.sk. augļu un dārzeņu piegādes un uzglabāšanas laikā. 
</t>
  </si>
  <si>
    <t>Rīsi</t>
  </si>
  <si>
    <t>Kg</t>
  </si>
  <si>
    <t xml:space="preserve">Tēja </t>
  </si>
  <si>
    <t>Medus</t>
  </si>
  <si>
    <t>Fasēts 0.5-1 kg (ražots Latvijā)</t>
  </si>
  <si>
    <t>Prjaņiki</t>
  </si>
  <si>
    <r>
      <t xml:space="preserve">Sveramie, kastēs no 2- 5 kg. Nesatur daļēji hidrogenētos augu taukus. Nesatur pārtikas piedevas un sintētiskās krāsvielas, nesatur ģenētiski modificētus organismus, </t>
    </r>
    <r>
      <rPr>
        <b/>
        <sz val="10"/>
        <color theme="1"/>
        <rFont val="Times New Roman"/>
        <family val="1"/>
        <charset val="186"/>
      </rPr>
      <t>ražots Latvija</t>
    </r>
  </si>
  <si>
    <t>Baranciņas</t>
  </si>
  <si>
    <r>
      <t xml:space="preserve">Sveramie, kastēs no 2- 5 kg. Nesatur daļēji hidrogenētos augu taukus. Nesatur pārtikas piedevas un sintētiskās krāsvielas, nesatur ģenētiski modificētus organismus, </t>
    </r>
    <r>
      <rPr>
        <b/>
        <sz val="10"/>
        <color theme="1"/>
        <rFont val="Times New Roman"/>
        <family val="1"/>
        <charset val="186"/>
      </rPr>
      <t>ražots  Latvija</t>
    </r>
  </si>
  <si>
    <t>Konservētas pupiņas</t>
  </si>
  <si>
    <t>0,4 kg bundžās (vēlams)</t>
  </si>
  <si>
    <t>Saldēti zaļie zirnīši</t>
  </si>
  <si>
    <t>Saldēti, birstoši, cieti, bez atlaidināšanas pazīmēm fasēti 2,5 kg iepakojumā.</t>
  </si>
  <si>
    <t>Saldētas avenes</t>
  </si>
  <si>
    <t>Ogas veselas, birstošas, cietas, sasaldētas, bez atlaidināšanas pazīmēm, nesapresētas. 2,5 kg iepakojumā.</t>
  </si>
  <si>
    <t>Saldētas mellenes</t>
  </si>
  <si>
    <t>Saldēti rabarberi</t>
  </si>
  <si>
    <t>Līdz 25% tauku saturs, fasēts vienreiz lietojamos traukos. Ražots Latvijā.</t>
  </si>
  <si>
    <t>L kategorija,  A/L  pa 10 gab. bretēs, atbilstoši pasūtījumam. Tīras, šķirotas, veselas, nebojātas.Ražotas Latvijā. Derīguma termiņš ne mazāks par 1 mēnesi.</t>
  </si>
  <si>
    <t>1 litra iepakojumā,6-9cm gari, gurķi</t>
  </si>
  <si>
    <t>Šokolādes krēms</t>
  </si>
  <si>
    <t>400g vai 750 g iepakojumā</t>
  </si>
  <si>
    <t>9.</t>
  </si>
  <si>
    <t>3-graudu pārslas</t>
  </si>
  <si>
    <t>A/L,  0.5 -1,0 kg fasējums, nav pieļaujama kaitēķļu invāzija, nelobītu pārslu īpatsvars ne vairāk, kā 0,5%</t>
  </si>
  <si>
    <t>Pilngraudu pārslas</t>
  </si>
  <si>
    <t>Rudzu pārslas</t>
  </si>
  <si>
    <t>Kviešu pārslas</t>
  </si>
  <si>
    <t>Auzu - kliju pārslas</t>
  </si>
  <si>
    <t>Siļķu filejas gabaliņi tomātu mērcē</t>
  </si>
  <si>
    <t>Fasējumā 0,3 kg, siļķes fileja bez ādas etiķa marinādē. Sāls saturs ne vairā kā 1,25 g uz 100g produkta, Nesatur ĢMO, konservantus, garšas pastiprinātājus.</t>
  </si>
  <si>
    <t>Krēmveida siers (svaigais, krēmsiers).</t>
  </si>
  <si>
    <t>Fasējumā 0,15- 0,5 kg. Nesatur garšas astiprinātājus, sintētiskās krāsvielas, konservantus, ĢMO. Sāls saturs ne vairāk kā 1g uz 100g. Ražots Latvijā.</t>
  </si>
  <si>
    <t>Zemeņu, dzērveņu, aprikožu, persiku,  aveņu,meža ogu,ķiršu u.c. bez sintētiskām krāsvielām, salds, bez mehāniskiem bojājumiem, ievārījuma masa viendabīga. Nesatur ģenētiski modificētu produktus, fasēts no 4 kg līdz 5kg spainīšos.</t>
  </si>
  <si>
    <t>Biezenis</t>
  </si>
  <si>
    <t>Ķiršu, dzērveņu, jāņogu, āboluFasēts 0,5 l burkās. Nesatur garšas pastiprinātājus, krāsvielas un nitrītus.</t>
  </si>
  <si>
    <t>Butes fileja bez ādas</t>
  </si>
  <si>
    <t>Svaigi saldētas zivju filejas, augstākā labuma, bez asakām, bez ledus glazūras. Vakuma iepakojumā, no 1 kg –10 kg.</t>
  </si>
  <si>
    <t>Saldēti dārzeņi - zupas izlase</t>
  </si>
  <si>
    <t>Saldēti kubiņos, birstoši, cieti, bez atlaidināšanas pazīmēm. Fasēti iepakojumos līdz 2,5 kg.</t>
  </si>
  <si>
    <t>Karameļu krēms</t>
  </si>
  <si>
    <t>Pure Food vai analogs, 0,95 kg  fasējumā</t>
  </si>
  <si>
    <t>Piparkūku cepumi</t>
  </si>
  <si>
    <t>Biezpiena sieriņi</t>
  </si>
  <si>
    <t>līdz 40 g fasējums (Ražots Latvijā)</t>
  </si>
  <si>
    <t>PIENS UN PIENA PRODUKTI</t>
  </si>
  <si>
    <t xml:space="preserve">Piena un piena produktu sadaļā nepiedāvāt krējuma izstrādājumus, siera izstrādājumus. Piena produktu sadaļā nepiedāvāt produktus, kuru ražošanā izmanto sintētiskās krāsvielas un kas satur ģenētiski modificētos organismus, sastāv no tiem un ir ražoti no tiem. (13.03.2012MK not. Nr.172.  ar14.07.2015 grozījumiem MK not. Nr.405, kas stājušies spēkā ar 01.01.2016.) </t>
  </si>
  <si>
    <t>PĀRTIKAS PRODUKTI, PĀRSTRĀDĀTI AUGĻI, DĀRZEŅI, SULAS</t>
  </si>
  <si>
    <t xml:space="preserve">Produkcijai jāatbilst Pārtikas aprites uzraudzības likumam un Eiropas Parlamenta un Eiropas Padomes regulai Nr. 853/2004, MK 27.12.2002., MK not. Nr.172. no 13.03.2012. ar grozījumiem MK not. Nr.405,no 14.07.2015. kas stājās spēkā ar 01.01.2016.„Noteikumi par uztura normām izglītības iestāžu izglītojamiem,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t>
  </si>
  <si>
    <t>1. Produkcijas piegāde  pēc pasūtītāja pieteikuma vienu reizi nedēļā -  otrdienās, vai trešdienās ( pasūtījumu veic telefoniski vienu dienu iepriekš).</t>
  </si>
  <si>
    <t>2.Piedāvājumam jāatbilst sekojošām prasībām – produktu ražošanā netiek izmantotas sintētiskās krāsvielas, produkti nesatur ģenētiski modificētus organismus, nesastāv no tiem un nav no tiem ražoti.</t>
  </si>
  <si>
    <t>AUGĻI</t>
  </si>
  <si>
    <t>Jāatbilst MK not. Nr.172. no 13.03.2012. ar grozījumiem MK not. Nr.405,no 14.07.2015. kas stājās spēkā ar  01.01.2016.„Noteikumi par uztura normām izglītības iestāžu izglītojamiem, sociālās aprūpes un sociālās reabilitācijas institūciju klientiem un ārstniecības iestāžu pacientiem”.</t>
  </si>
  <si>
    <t xml:space="preserve">Minimālās vizuālās kvalitātes prasības augļiem: </t>
  </si>
  <si>
    <t>•       produktam ir jābūt nebojātam (nedrīkst trūkt produkta daļas (parasti augļa kātiņš), un tas nedrīkst būt mehāniski bojāts;</t>
  </si>
  <si>
    <t>•       produktam ir jābūt labā stāvoklī (veselam). 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</si>
  <si>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</si>
  <si>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bez kaitēkļu bojājumiem. Kaitēkļu bojājumi var ne tikai pasliktināt produkta kopskatu, bet arī ietekmēt tā uzglabāšanos un kvalitāti;</t>
  </si>
  <si>
    <t>•       produktam ir jābūt bez svešas smaržas un/vai garšas;</t>
  </si>
  <si>
    <t>•       produktam ir jābūt pietiekami attīstītam. Ražas novākšanas brīdī produkcijai ir jābūt pietiekami attīstītai ar šķirnei raksturīgām pazīmēm, jo tas ietekmē produkcijas uzglabāšanos;</t>
  </si>
  <si>
    <t>•       produktam ir jābūt pietiekami nobriedušam.</t>
  </si>
  <si>
    <t>DĀRZEŅI</t>
  </si>
  <si>
    <t>Minimālās vizuālās kvalitātes prasības dārzeņiem:</t>
  </si>
  <si>
    <t>•       Produktam ir jābūt labā stāvoklī (veselam).Tas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</si>
  <si>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</si>
  <si>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svaigam (pēc izskata). Produkcijas sagatavošanas un nosūtīšanas laikā tai ir jābūt pilnīgi svaigai un produktam nav pieļaujamas ne vismazākās vīšanas pazīmes;</t>
  </si>
  <si>
    <t>•       Produktam ir jābūt bez kaitēkļiem un kaitēkļu bojājumiem;</t>
  </si>
  <si>
    <t>•       Produktam ir jābūt bez svešas smaržas un garšas;</t>
  </si>
  <si>
    <t>•       Produktam ir jābūt saudzīgi novāktam;</t>
  </si>
  <si>
    <t>•       Produktam ir jābūt pietiekami attīstītam un nobriedušam</t>
  </si>
  <si>
    <t>SALDĒTIE PRODUKTI</t>
  </si>
  <si>
    <t>Saskaņā ar 13.03.2012 MK not. Nr.172. no. ar grozījumiem MK not. Nr.405,no 14.07.2015. kas stājās spēkā ar 01.01.2016. „Noteikumi par uztura normām izglītības iestāžu izglītojamiem, sociālās aprūpes un sociālās reabilitācijas institūciju klientiem un ārstniecības iestāžu pacientiem”.</t>
  </si>
  <si>
    <t>Paciņas 0,1 kg iepakojums, kumelīšu, liepziedu, piparmētru, zaļā, melnā  u.c.</t>
  </si>
  <si>
    <t>Pārtikas produkti, kas atbilst nacionālās pārtikas kvalitātes shēmas (turpmāk – NPKS) prasībām.</t>
  </si>
  <si>
    <t>Konservēti dārzeņi un pārstrādāti augļi</t>
  </si>
  <si>
    <t>Olas</t>
  </si>
  <si>
    <t>Saldētā produkcija</t>
  </si>
  <si>
    <t>Max daudzums 4 mēnešos</t>
  </si>
  <si>
    <t>Līgums beidzas 25.03.2022.</t>
  </si>
  <si>
    <t>Līgums beidzas 26.03.2022.</t>
  </si>
  <si>
    <t>Rīsu pārslas</t>
  </si>
  <si>
    <t>2.pielikums
Cenu aptauja “Pārtikas produktu piegāde Virbu sākumskolai atbilstoši 
Zaļā publiskā iepirkuma kritērijiem” (atkārtots), identifikācijas Nr.TNPz 2022/45</t>
  </si>
  <si>
    <t>1. daļa – PIENS UN PIENA PRODUKTI</t>
  </si>
  <si>
    <t>2. daļa – PĀRTIKAS PRODUKTI</t>
  </si>
  <si>
    <t xml:space="preserve">Piena un piena produktu sadaļā nepiedāvāt krējuma izstrādājumus, siera izstrādājumus. Piena produktu sadaļā nepiedāvāt produktus, kuru ražošanā izmanto sintētiskās krāsvielas un kas satur ģenētiski modificētos organismus, sastāv no tiem un ir ražoti no tiem. (13.03.2012MK not. Nr.172.  ar14.07.2015 grozījumiem MK not. Nr.405,no. kas stājušies spēkā ar 01.01.2016.) </t>
  </si>
  <si>
    <t xml:space="preserve">Produkcijai jāatbilst Pārtikas aprites uzraudzības likumam un Eiropas Parlamenta un Eiropas Padomes regulai Nr. 853/2004, MK 27.12.2002., MK not. Nr.172. no 13.03.2012. ar grozījumiem MK not. Nr.405,no 14.07.2015. kas stāsies spēkā ar 01.01.2016.„Noteikumi par uztura normām izglītības iestāžu izglītotajiem, sociālās aprūpes un sociālās reabilitācijas institūciju klientiem un ārstniecības iestāžu pacientiem” un MK 23.11.2004., noteikumiem Nr. 964 "Pārtikas preču marķēšanas noteikumi". </t>
  </si>
  <si>
    <t>3. daļa – SULA</t>
  </si>
  <si>
    <t>1. Piens, piena produkti – 3 x nedēļā, ne vēlāk kā līdz plkst.10.00 - preču pieprasījums jānodod 1 dienu pirms pasūtījuma izpildes.</t>
  </si>
  <si>
    <r>
      <t>2.</t>
    </r>
    <r>
      <rPr>
        <sz val="7"/>
        <color theme="1"/>
        <rFont val="Times New Roman"/>
        <family val="1"/>
        <charset val="186"/>
      </rPr>
      <t xml:space="preserve">      </t>
    </r>
    <r>
      <rPr>
        <sz val="11.5"/>
        <color theme="1"/>
        <rFont val="Times New Roman"/>
        <family val="1"/>
        <charset val="186"/>
      </rPr>
      <t>Augļi un dārzeņi – 2 x nedēļā ne vēlāk kā līdz plkst.10.00,- pieprasījums jānodod 1 dienu pirms pasūtījuma izpildes.</t>
    </r>
  </si>
  <si>
    <r>
      <t>3. Pārējai produkcijai piegāde 1 x nedēļā</t>
    </r>
    <r>
      <rPr>
        <sz val="11.5"/>
        <color theme="1"/>
        <rFont val="Times New Roman"/>
        <family val="1"/>
        <charset val="186"/>
      </rPr>
      <t xml:space="preserve"> ,ne vēlāk kā līdz plkst.12.00, </t>
    </r>
    <r>
      <rPr>
        <sz val="12"/>
        <color theme="1"/>
        <rFont val="Times New Roman"/>
        <family val="1"/>
        <charset val="186"/>
      </rPr>
      <t xml:space="preserve"> – preču pieprasījums jānodod 1 dienu pirms pasūtījuma izpildes.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</si>
</sst>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186"/>
      <scheme val="minor"/>
    </font>
    <font>
      <sz val="10"/>
      <color theme="1"/>
      <name val="Calibri"/>
      <family val="2"/>
      <scheme val="minor"/>
    </font>
    <font>
      <sz val="10"/>
      <color theme="1"/>
      <name val="Calibri"/>
      <family val="2"/>
      <charset val="186"/>
      <scheme val="minor"/>
    </font>
    <font>
      <b/>
      <sz val="14"/>
      <color theme="1"/>
      <name val="Times New Roman"/>
      <family val="1"/>
    </font>
    <font>
      <sz val="10"/>
      <color theme="1"/>
      <name val="Times New Roman"/>
      <family val="1"/>
    </font>
    <font>
      <b/>
      <sz val="10"/>
      <color theme="1"/>
      <name val="Calibri"/>
      <family val="2"/>
      <charset val="186"/>
      <scheme val="minor"/>
    </font>
    <font>
      <sz val="10"/>
      <color rgb="FFFF0000"/>
      <name val="Calibri"/>
      <family val="2"/>
      <charset val="186"/>
      <scheme val="minor"/>
    </font>
    <font>
      <sz val="10"/>
      <name val="Calibri"/>
      <family val="2"/>
      <charset val="186"/>
      <scheme val="minor"/>
    </font>
    <font>
      <sz val="12"/>
      <color theme="1"/>
      <name val="Times New Roman"/>
      <family val="1"/>
      <charset val="186"/>
    </font>
    <font>
      <sz val="11.5"/>
      <color theme="1"/>
      <name val="Times New Roman"/>
      <family val="1"/>
      <charset val="186"/>
    </font>
    <font>
      <sz val="7"/>
      <color theme="1"/>
      <name val="Times New Roman"/>
      <family val="1"/>
      <charset val="186"/>
    </font>
    <font>
      <sz val="18"/>
      <color theme="1"/>
      <name val="Times New Roman"/>
      <family val="1"/>
      <charset val="186"/>
    </font>
    <font>
      <sz val="16"/>
      <color theme="1"/>
      <name val="Times New Roman"/>
      <family val="1"/>
      <charset val="186"/>
    </font>
    <font>
      <sz val="10"/>
      <color theme="1"/>
      <name val="Times New Roman"/>
      <family val="1"/>
      <charset val="186"/>
    </font>
    <font>
      <b/>
      <sz val="10"/>
      <color theme="1"/>
      <name val="Times New Roman"/>
      <family val="1"/>
      <charset val="186"/>
    </font>
    <font>
      <sz val="11"/>
      <color theme="1"/>
      <name val="Times New Roman"/>
      <family val="1"/>
      <charset val="186"/>
    </font>
    <font>
      <sz val="11"/>
      <color rgb="FF000000"/>
      <name val="Calibri"/>
      <family val="2"/>
      <charset val="186"/>
    </font>
    <font>
      <sz val="10"/>
      <name val="Times New Roman"/>
      <family val="1"/>
      <charset val="1"/>
    </font>
    <font>
      <b/>
      <sz val="11"/>
      <color theme="1"/>
      <name val="Times New Roman"/>
      <family val="1"/>
      <charset val="186"/>
    </font>
    <font>
      <sz val="10"/>
      <name val="Times New Roman"/>
      <family val="1"/>
    </font>
    <font>
      <b/>
      <sz val="12"/>
      <color theme="1"/>
      <name val="Times New Roman"/>
      <family val="1"/>
      <charset val="186"/>
    </font>
    <font>
      <b/>
      <sz val="12"/>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16" fillId="0" borderId="0"/>
  </cellStyleXfs>
  <cellXfs count="257">
    <xf numFmtId="0" fontId="0" fillId="0" borderId="0" xfId="0"/>
    <xf numFmtId="0" fontId="4" fillId="0" borderId="13" xfId="0" applyFont="1" applyFill="1" applyBorder="1" applyAlignment="1" applyProtection="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2" fontId="2" fillId="0" borderId="13" xfId="0" applyNumberFormat="1" applyFont="1" applyBorder="1" applyAlignment="1">
      <alignment horizontal="center" vertical="center"/>
    </xf>
    <xf numFmtId="2" fontId="2" fillId="0" borderId="14" xfId="0" applyNumberFormat="1" applyFont="1" applyBorder="1" applyAlignment="1">
      <alignment horizontal="center" vertical="center"/>
    </xf>
    <xf numFmtId="0" fontId="2" fillId="0" borderId="0" xfId="0" applyFont="1"/>
    <xf numFmtId="0" fontId="2" fillId="0" borderId="0" xfId="0" applyFont="1" applyBorder="1" applyAlignment="1">
      <alignment horizontal="right" vertical="center"/>
    </xf>
    <xf numFmtId="0" fontId="2" fillId="0" borderId="20" xfId="0" applyFont="1" applyBorder="1" applyAlignment="1">
      <alignment horizontal="center"/>
    </xf>
    <xf numFmtId="2" fontId="2" fillId="0" borderId="23" xfId="0" applyNumberFormat="1" applyFont="1" applyBorder="1" applyAlignment="1">
      <alignment horizontal="center"/>
    </xf>
    <xf numFmtId="0" fontId="1" fillId="0" borderId="0" xfId="0" applyFont="1" applyAlignment="1">
      <alignment horizontal="right"/>
    </xf>
    <xf numFmtId="2" fontId="0" fillId="0" borderId="21" xfId="0" applyNumberFormat="1" applyBorder="1" applyAlignment="1">
      <alignment horizontal="center" vertical="center"/>
    </xf>
    <xf numFmtId="0" fontId="2" fillId="0" borderId="8" xfId="0" applyFont="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3" xfId="0" applyFont="1" applyBorder="1" applyAlignment="1">
      <alignment vertical="center" wrapText="1"/>
    </xf>
    <xf numFmtId="0" fontId="2" fillId="0" borderId="13" xfId="0" applyFont="1" applyBorder="1"/>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2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2" fontId="2" fillId="0" borderId="10" xfId="0" applyNumberFormat="1" applyFont="1" applyBorder="1" applyAlignment="1">
      <alignment horizontal="center" vertical="center"/>
    </xf>
    <xf numFmtId="2" fontId="2" fillId="0" borderId="11" xfId="0" applyNumberFormat="1" applyFont="1" applyBorder="1" applyAlignment="1">
      <alignment horizontal="center" vertical="center"/>
    </xf>
    <xf numFmtId="2" fontId="2" fillId="0" borderId="19" xfId="0" applyNumberFormat="1" applyFont="1" applyBorder="1" applyAlignment="1">
      <alignment horizontal="center"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center"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horizontal="center" vertical="center"/>
    </xf>
    <xf numFmtId="0" fontId="2" fillId="0" borderId="10" xfId="0" applyFont="1" applyBorder="1" applyAlignment="1">
      <alignment horizontal="left" vertical="center" wrapText="1"/>
    </xf>
    <xf numFmtId="0" fontId="2" fillId="0" borderId="28" xfId="0" applyFont="1" applyBorder="1" applyAlignment="1">
      <alignment horizontal="center" vertical="center" wrapText="1"/>
    </xf>
    <xf numFmtId="0" fontId="2" fillId="0" borderId="15" xfId="0" applyFont="1" applyBorder="1" applyAlignment="1">
      <alignment horizontal="center" vertical="center"/>
    </xf>
    <xf numFmtId="2" fontId="2" fillId="0" borderId="15" xfId="0" applyNumberFormat="1" applyFont="1" applyBorder="1" applyAlignment="1">
      <alignment horizontal="center" vertical="center"/>
    </xf>
    <xf numFmtId="0" fontId="5" fillId="2" borderId="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0" borderId="26"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0" xfId="0" applyFont="1" applyFill="1" applyBorder="1" applyAlignment="1">
      <alignment horizontal="center" vertical="center"/>
    </xf>
    <xf numFmtId="2" fontId="2" fillId="0" borderId="10" xfId="0" applyNumberFormat="1" applyFont="1" applyFill="1" applyBorder="1" applyAlignment="1">
      <alignment horizontal="center" vertical="center"/>
    </xf>
    <xf numFmtId="0" fontId="2" fillId="0" borderId="13" xfId="0" applyFont="1" applyFill="1" applyBorder="1" applyAlignment="1">
      <alignment horizontal="center" vertical="center"/>
    </xf>
    <xf numFmtId="2" fontId="2" fillId="0" borderId="13" xfId="0" applyNumberFormat="1" applyFont="1" applyFill="1" applyBorder="1" applyAlignment="1">
      <alignment horizontal="center" vertical="center"/>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9" fillId="0" borderId="0" xfId="0" applyFont="1" applyAlignment="1">
      <alignment horizontal="justify" vertical="center"/>
    </xf>
    <xf numFmtId="0" fontId="2" fillId="0" borderId="29" xfId="0" applyFont="1" applyBorder="1" applyAlignment="1">
      <alignment horizontal="center"/>
    </xf>
    <xf numFmtId="0" fontId="13" fillId="0" borderId="13" xfId="0" applyFont="1" applyBorder="1" applyAlignment="1">
      <alignment vertical="center" wrapText="1"/>
    </xf>
    <xf numFmtId="0" fontId="2" fillId="0" borderId="13" xfId="0" applyFont="1" applyBorder="1" applyAlignment="1">
      <alignment horizontal="left" vertical="center"/>
    </xf>
    <xf numFmtId="0" fontId="13" fillId="0" borderId="15" xfId="0" applyFont="1" applyBorder="1" applyAlignment="1">
      <alignment vertical="center" wrapText="1"/>
    </xf>
    <xf numFmtId="0" fontId="2" fillId="0" borderId="15" xfId="0" applyFont="1" applyBorder="1" applyAlignment="1">
      <alignment horizontal="left" vertical="center"/>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Border="1" applyAlignment="1">
      <alignment horizontal="left" vertical="center"/>
    </xf>
    <xf numFmtId="0" fontId="13" fillId="0" borderId="13" xfId="0" applyFont="1" applyBorder="1" applyAlignment="1">
      <alignment horizontal="center" vertical="center"/>
    </xf>
    <xf numFmtId="2" fontId="13" fillId="0" borderId="13" xfId="0" applyNumberFormat="1" applyFont="1" applyBorder="1" applyAlignment="1">
      <alignment horizontal="center" vertical="center"/>
    </xf>
    <xf numFmtId="2" fontId="13" fillId="0" borderId="14" xfId="0" applyNumberFormat="1" applyFont="1" applyBorder="1" applyAlignment="1">
      <alignment horizontal="center" vertical="center"/>
    </xf>
    <xf numFmtId="0" fontId="13" fillId="0" borderId="16" xfId="0" applyFont="1" applyBorder="1" applyAlignment="1">
      <alignment horizontal="center" vertical="center" wrapText="1"/>
    </xf>
    <xf numFmtId="0" fontId="13" fillId="0" borderId="17" xfId="0" applyFont="1" applyBorder="1" applyAlignment="1">
      <alignment vertical="center" wrapText="1"/>
    </xf>
    <xf numFmtId="0" fontId="13" fillId="0" borderId="17" xfId="0" applyFont="1" applyBorder="1" applyAlignment="1">
      <alignment horizontal="center" vertical="center" wrapText="1"/>
    </xf>
    <xf numFmtId="0" fontId="13" fillId="0" borderId="16" xfId="0" applyFont="1" applyBorder="1" applyAlignment="1">
      <alignment horizontal="left" vertical="center"/>
    </xf>
    <xf numFmtId="0" fontId="13" fillId="0" borderId="17" xfId="0" applyFont="1" applyBorder="1" applyAlignment="1">
      <alignment horizontal="center" vertical="center"/>
    </xf>
    <xf numFmtId="2" fontId="13" fillId="0" borderId="17" xfId="0" applyNumberFormat="1" applyFont="1" applyBorder="1" applyAlignment="1">
      <alignment horizontal="center" vertical="center"/>
    </xf>
    <xf numFmtId="0" fontId="15" fillId="0" borderId="0" xfId="0" applyFont="1"/>
    <xf numFmtId="0" fontId="13" fillId="0" borderId="0" xfId="0" applyFont="1" applyBorder="1" applyAlignment="1">
      <alignment horizontal="right" vertical="center"/>
    </xf>
    <xf numFmtId="0" fontId="13" fillId="0" borderId="0" xfId="0" applyFont="1"/>
    <xf numFmtId="0" fontId="13" fillId="0" borderId="0" xfId="0" applyFont="1" applyAlignment="1">
      <alignment horizontal="right"/>
    </xf>
    <xf numFmtId="2" fontId="15" fillId="0" borderId="21" xfId="0" applyNumberFormat="1" applyFont="1" applyBorder="1" applyAlignment="1">
      <alignment horizontal="center" vertical="center"/>
    </xf>
    <xf numFmtId="2" fontId="15" fillId="0" borderId="22" xfId="0" applyNumberFormat="1" applyFont="1" applyBorder="1" applyAlignment="1">
      <alignment horizontal="center" vertical="center"/>
    </xf>
    <xf numFmtId="0" fontId="2" fillId="0" borderId="13" xfId="0" applyFont="1" applyFill="1" applyBorder="1" applyAlignment="1">
      <alignment horizontal="left" vertical="center" wrapText="1"/>
    </xf>
    <xf numFmtId="0" fontId="2" fillId="0" borderId="15" xfId="0" applyFont="1" applyFill="1" applyBorder="1" applyAlignment="1">
      <alignment horizontal="center" vertical="center"/>
    </xf>
    <xf numFmtId="2" fontId="2" fillId="0" borderId="15" xfId="0" applyNumberFormat="1" applyFont="1" applyFill="1" applyBorder="1" applyAlignment="1">
      <alignment horizontal="center" vertical="center"/>
    </xf>
    <xf numFmtId="2" fontId="2" fillId="0" borderId="14" xfId="0" applyNumberFormat="1" applyFont="1" applyFill="1" applyBorder="1" applyAlignment="1">
      <alignment horizontal="center" vertical="center"/>
    </xf>
    <xf numFmtId="0" fontId="2" fillId="0" borderId="10" xfId="0" applyFont="1" applyFill="1" applyBorder="1" applyAlignment="1">
      <alignment horizontal="left" vertical="center" wrapText="1"/>
    </xf>
    <xf numFmtId="2" fontId="2" fillId="0" borderId="11" xfId="0" applyNumberFormat="1" applyFont="1" applyFill="1" applyBorder="1" applyAlignment="1">
      <alignment horizontal="center" vertical="center"/>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10" xfId="0" applyFont="1" applyBorder="1" applyAlignment="1">
      <alignment horizontal="left" vertical="center"/>
    </xf>
    <xf numFmtId="0" fontId="13" fillId="0" borderId="25"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9" xfId="0" applyFont="1" applyBorder="1" applyAlignment="1">
      <alignment horizontal="center"/>
    </xf>
    <xf numFmtId="2" fontId="13" fillId="0" borderId="23" xfId="0" applyNumberFormat="1" applyFont="1" applyBorder="1" applyAlignment="1">
      <alignment horizontal="center"/>
    </xf>
    <xf numFmtId="2" fontId="13" fillId="0" borderId="18" xfId="0" applyNumberFormat="1" applyFont="1" applyBorder="1" applyAlignment="1">
      <alignment horizontal="center" vertical="center"/>
    </xf>
    <xf numFmtId="0" fontId="2" fillId="0" borderId="28"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 fillId="0" borderId="13" xfId="0" applyFont="1" applyFill="1" applyBorder="1" applyAlignment="1">
      <alignment horizontal="left" vertical="center"/>
    </xf>
    <xf numFmtId="0" fontId="6" fillId="2" borderId="5" xfId="0" applyFont="1" applyFill="1" applyBorder="1" applyAlignment="1">
      <alignment horizontal="center" vertical="center" wrapText="1"/>
    </xf>
    <xf numFmtId="0" fontId="2" fillId="2" borderId="5" xfId="0" applyFont="1" applyFill="1" applyBorder="1" applyAlignment="1">
      <alignment horizontal="left" vertical="center"/>
    </xf>
    <xf numFmtId="0" fontId="7" fillId="0" borderId="10" xfId="0" applyFont="1" applyFill="1" applyBorder="1" applyAlignment="1">
      <alignment horizontal="center" vertical="center" wrapText="1"/>
    </xf>
    <xf numFmtId="0" fontId="2" fillId="0" borderId="10" xfId="0" applyFont="1" applyFill="1" applyBorder="1" applyAlignment="1">
      <alignment horizontal="left" vertical="center"/>
    </xf>
    <xf numFmtId="0" fontId="1" fillId="0" borderId="15" xfId="0" applyFont="1" applyFill="1" applyBorder="1" applyAlignment="1">
      <alignment horizontal="left" vertical="center" wrapText="1"/>
    </xf>
    <xf numFmtId="0" fontId="7" fillId="0" borderId="15" xfId="0" applyFont="1" applyFill="1" applyBorder="1" applyAlignment="1">
      <alignment horizontal="center" vertical="center" wrapText="1"/>
    </xf>
    <xf numFmtId="0" fontId="2" fillId="0" borderId="15" xfId="0" applyFont="1" applyFill="1" applyBorder="1" applyAlignment="1">
      <alignment horizontal="left" vertical="center"/>
    </xf>
    <xf numFmtId="0" fontId="2" fillId="0" borderId="15" xfId="0" applyFont="1" applyFill="1" applyBorder="1" applyAlignment="1">
      <alignment horizontal="left" vertical="center" wrapText="1"/>
    </xf>
    <xf numFmtId="2" fontId="2" fillId="0" borderId="19" xfId="0" applyNumberFormat="1" applyFont="1" applyFill="1" applyBorder="1" applyAlignment="1">
      <alignment horizontal="center" vertical="center"/>
    </xf>
    <xf numFmtId="2" fontId="2" fillId="0" borderId="22" xfId="0" applyNumberFormat="1" applyFont="1" applyBorder="1" applyAlignment="1">
      <alignment horizontal="center" vertical="center"/>
    </xf>
    <xf numFmtId="0" fontId="7" fillId="0" borderId="25" xfId="0" applyFont="1" applyFill="1" applyBorder="1" applyAlignment="1">
      <alignment horizontal="center" vertical="center" wrapText="1"/>
    </xf>
    <xf numFmtId="0" fontId="13" fillId="0" borderId="15" xfId="0" applyFont="1" applyBorder="1" applyAlignment="1">
      <alignment horizontal="center" vertical="center" wrapText="1"/>
    </xf>
    <xf numFmtId="0" fontId="17" fillId="0" borderId="13" xfId="1" applyFont="1" applyBorder="1" applyAlignment="1" applyProtection="1">
      <alignment horizontal="left" vertical="center" wrapText="1"/>
    </xf>
    <xf numFmtId="0" fontId="17" fillId="0" borderId="13" xfId="1" applyFont="1" applyBorder="1" applyAlignment="1" applyProtection="1">
      <alignment horizontal="center" vertical="center"/>
    </xf>
    <xf numFmtId="0" fontId="2"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2" fillId="0" borderId="33" xfId="0" applyFont="1" applyBorder="1" applyAlignment="1">
      <alignment horizontal="left" vertical="center"/>
    </xf>
    <xf numFmtId="0" fontId="2" fillId="0" borderId="33" xfId="0" applyFont="1" applyBorder="1" applyAlignment="1">
      <alignment horizontal="center" vertical="center"/>
    </xf>
    <xf numFmtId="2" fontId="2" fillId="0" borderId="33" xfId="0" applyNumberFormat="1" applyFont="1" applyBorder="1" applyAlignment="1">
      <alignment horizontal="center" vertical="center"/>
    </xf>
    <xf numFmtId="2" fontId="2" fillId="0" borderId="34" xfId="0" applyNumberFormat="1" applyFont="1" applyBorder="1" applyAlignment="1">
      <alignment horizontal="center" vertical="center"/>
    </xf>
    <xf numFmtId="0" fontId="17" fillId="0" borderId="13" xfId="1" applyFont="1" applyBorder="1" applyAlignment="1" applyProtection="1">
      <alignment horizontal="left" vertical="center" wrapText="1"/>
    </xf>
    <xf numFmtId="0" fontId="17" fillId="0" borderId="13" xfId="1" applyFont="1" applyBorder="1" applyAlignment="1" applyProtection="1">
      <alignment horizontal="center" vertical="center"/>
    </xf>
    <xf numFmtId="0" fontId="17" fillId="0" borderId="13" xfId="1" applyFont="1" applyBorder="1" applyAlignment="1" applyProtection="1">
      <alignment horizontal="left" vertical="center" wrapText="1"/>
    </xf>
    <xf numFmtId="0" fontId="17" fillId="0" borderId="13" xfId="1" applyFont="1" applyBorder="1" applyAlignment="1" applyProtection="1">
      <alignment horizontal="center" vertical="center"/>
    </xf>
    <xf numFmtId="0" fontId="17" fillId="0" borderId="13" xfId="1" applyFont="1" applyBorder="1" applyAlignment="1" applyProtection="1">
      <alignment horizontal="left" vertical="center" wrapText="1"/>
    </xf>
    <xf numFmtId="0" fontId="17" fillId="0" borderId="13" xfId="1" applyFont="1" applyBorder="1" applyAlignment="1" applyProtection="1">
      <alignment horizontal="center" vertical="center"/>
    </xf>
    <xf numFmtId="0" fontId="7" fillId="0" borderId="27" xfId="0" applyFont="1" applyBorder="1" applyAlignment="1">
      <alignment horizontal="center" vertical="center" wrapText="1"/>
    </xf>
    <xf numFmtId="0" fontId="19" fillId="0" borderId="13" xfId="0" applyFont="1" applyFill="1" applyBorder="1" applyAlignment="1" applyProtection="1">
      <alignment horizontal="left" vertical="center" wrapText="1"/>
    </xf>
    <xf numFmtId="0" fontId="17" fillId="0" borderId="13" xfId="1" applyFont="1" applyBorder="1" applyAlignment="1" applyProtection="1">
      <alignment horizontal="center" vertical="center"/>
    </xf>
    <xf numFmtId="0" fontId="17" fillId="0" borderId="13" xfId="1" applyFont="1" applyBorder="1" applyAlignment="1" applyProtection="1">
      <alignment vertical="center" wrapText="1"/>
    </xf>
    <xf numFmtId="0" fontId="17" fillId="0" borderId="13" xfId="1" applyFont="1" applyBorder="1" applyAlignment="1" applyProtection="1">
      <alignment horizontal="center" vertical="center"/>
    </xf>
    <xf numFmtId="0" fontId="17" fillId="0" borderId="13" xfId="1" applyFont="1" applyBorder="1" applyAlignment="1" applyProtection="1">
      <alignment vertical="center" wrapText="1"/>
    </xf>
    <xf numFmtId="0" fontId="0" fillId="0" borderId="0" xfId="0"/>
    <xf numFmtId="0" fontId="4" fillId="0" borderId="13" xfId="0" applyFont="1" applyFill="1" applyBorder="1" applyAlignment="1" applyProtection="1">
      <alignment horizontal="left" vertical="center" wrapText="1"/>
    </xf>
    <xf numFmtId="0" fontId="4" fillId="0" borderId="25" xfId="0" applyFont="1" applyFill="1" applyBorder="1" applyAlignment="1" applyProtection="1">
      <alignment horizontal="center" vertical="center"/>
    </xf>
    <xf numFmtId="0" fontId="7" fillId="0" borderId="15" xfId="0" applyFont="1" applyFill="1" applyBorder="1" applyAlignment="1">
      <alignment horizontal="left" vertical="center" wrapText="1"/>
    </xf>
    <xf numFmtId="0" fontId="2" fillId="0" borderId="32" xfId="0" applyFont="1" applyFill="1" applyBorder="1" applyAlignment="1">
      <alignment horizontal="center" vertical="center" wrapText="1"/>
    </xf>
    <xf numFmtId="0" fontId="1" fillId="0" borderId="33" xfId="0" applyFont="1" applyFill="1" applyBorder="1" applyAlignment="1">
      <alignment horizontal="left" vertical="center" wrapText="1"/>
    </xf>
    <xf numFmtId="0" fontId="2" fillId="0" borderId="33"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2" fillId="0" borderId="33" xfId="0" applyFont="1" applyFill="1" applyBorder="1" applyAlignment="1">
      <alignment horizontal="left" vertical="center"/>
    </xf>
    <xf numFmtId="0" fontId="2" fillId="0" borderId="33" xfId="0" applyFont="1" applyFill="1" applyBorder="1" applyAlignment="1">
      <alignment horizontal="center" vertical="center"/>
    </xf>
    <xf numFmtId="2" fontId="2" fillId="0" borderId="33" xfId="0" applyNumberFormat="1" applyFont="1" applyFill="1" applyBorder="1" applyAlignment="1">
      <alignment horizontal="center" vertical="center"/>
    </xf>
    <xf numFmtId="0" fontId="4" fillId="0" borderId="10" xfId="0" applyFont="1" applyFill="1" applyBorder="1" applyAlignment="1" applyProtection="1">
      <alignment horizontal="left" vertical="center" wrapText="1"/>
    </xf>
    <xf numFmtId="0" fontId="4" fillId="0" borderId="27" xfId="0" applyFont="1" applyFill="1" applyBorder="1" applyAlignment="1" applyProtection="1">
      <alignment horizontal="center" vertical="center"/>
    </xf>
    <xf numFmtId="0" fontId="0" fillId="0" borderId="0" xfId="0"/>
    <xf numFmtId="0" fontId="15" fillId="0" borderId="0" xfId="0" applyFont="1"/>
    <xf numFmtId="0" fontId="15" fillId="0" borderId="0" xfId="0" applyFont="1" applyAlignment="1">
      <alignment vertical="center"/>
    </xf>
    <xf numFmtId="0" fontId="18" fillId="0" borderId="0" xfId="0" applyFont="1" applyAlignment="1">
      <alignment vertical="center"/>
    </xf>
    <xf numFmtId="0" fontId="18" fillId="0" borderId="0" xfId="0" applyFont="1"/>
    <xf numFmtId="0" fontId="4" fillId="0" borderId="0" xfId="0" applyFont="1" applyAlignment="1">
      <alignment horizontal="left"/>
    </xf>
    <xf numFmtId="0" fontId="4" fillId="0" borderId="0" xfId="0" applyFont="1" applyAlignment="1">
      <alignment horizontal="center"/>
    </xf>
    <xf numFmtId="0" fontId="4" fillId="4" borderId="0" xfId="0" applyFont="1" applyFill="1" applyAlignment="1">
      <alignment horizontal="left"/>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2" fillId="4" borderId="13" xfId="0" applyFont="1" applyFill="1" applyBorder="1" applyAlignment="1">
      <alignment horizontal="center" vertical="center"/>
    </xf>
    <xf numFmtId="2" fontId="2" fillId="4" borderId="13" xfId="0" applyNumberFormat="1" applyFont="1" applyFill="1" applyBorder="1" applyAlignment="1">
      <alignment horizontal="center" vertical="center"/>
    </xf>
    <xf numFmtId="2" fontId="2" fillId="4" borderId="14" xfId="0" applyNumberFormat="1" applyFont="1" applyFill="1" applyBorder="1" applyAlignment="1">
      <alignment horizontal="center" vertical="center"/>
    </xf>
    <xf numFmtId="0" fontId="4" fillId="0" borderId="0" xfId="0" applyFont="1" applyAlignment="1"/>
    <xf numFmtId="0" fontId="4" fillId="3" borderId="0" xfId="0" applyFont="1" applyFill="1" applyAlignment="1">
      <alignment horizontal="left"/>
    </xf>
    <xf numFmtId="0" fontId="13" fillId="3" borderId="12" xfId="0" applyFont="1" applyFill="1" applyBorder="1" applyAlignment="1">
      <alignment horizontal="center" vertical="center" wrapText="1"/>
    </xf>
    <xf numFmtId="0" fontId="13" fillId="3" borderId="13" xfId="0" applyFont="1" applyFill="1" applyBorder="1" applyAlignment="1">
      <alignment vertical="center" wrapText="1"/>
    </xf>
    <xf numFmtId="0" fontId="13" fillId="3" borderId="13"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12" xfId="0" applyFont="1" applyFill="1" applyBorder="1" applyAlignment="1">
      <alignment horizontal="left" vertical="center"/>
    </xf>
    <xf numFmtId="0" fontId="13" fillId="3" borderId="13" xfId="0" applyFont="1" applyFill="1" applyBorder="1" applyAlignment="1">
      <alignment horizontal="center" vertical="center"/>
    </xf>
    <xf numFmtId="2" fontId="13" fillId="3" borderId="13" xfId="0" applyNumberFormat="1" applyFont="1" applyFill="1" applyBorder="1" applyAlignment="1">
      <alignment horizontal="center" vertical="center"/>
    </xf>
    <xf numFmtId="2" fontId="13" fillId="3" borderId="14" xfId="0" applyNumberFormat="1"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5" xfId="0" applyFont="1" applyFill="1" applyBorder="1" applyAlignment="1">
      <alignment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xf>
    <xf numFmtId="2" fontId="2" fillId="4" borderId="5" xfId="0" applyNumberFormat="1" applyFont="1" applyFill="1" applyBorder="1" applyAlignment="1">
      <alignment horizontal="center" vertical="center"/>
    </xf>
    <xf numFmtId="2" fontId="2" fillId="4" borderId="6" xfId="0" applyNumberFormat="1" applyFont="1" applyFill="1" applyBorder="1" applyAlignment="1">
      <alignment horizontal="center" vertical="center"/>
    </xf>
    <xf numFmtId="0" fontId="2" fillId="4" borderId="13" xfId="0" applyFont="1" applyFill="1" applyBorder="1" applyAlignment="1">
      <alignment horizontal="left" vertical="center" wrapText="1"/>
    </xf>
    <xf numFmtId="0" fontId="2" fillId="4" borderId="28" xfId="0" applyFont="1" applyFill="1" applyBorder="1" applyAlignment="1">
      <alignment horizontal="center" vertical="center" wrapText="1"/>
    </xf>
    <xf numFmtId="0" fontId="2" fillId="4" borderId="15" xfId="0" applyFont="1" applyFill="1" applyBorder="1" applyAlignment="1">
      <alignment horizontal="left" vertical="center" wrapText="1"/>
    </xf>
    <xf numFmtId="0" fontId="2" fillId="4" borderId="15"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2" fillId="4" borderId="15" xfId="0" applyFont="1" applyFill="1" applyBorder="1" applyAlignment="1">
      <alignment horizontal="left" vertical="center"/>
    </xf>
    <xf numFmtId="0" fontId="2" fillId="4" borderId="15" xfId="0" applyFont="1" applyFill="1" applyBorder="1" applyAlignment="1">
      <alignment horizontal="center" vertical="center"/>
    </xf>
    <xf numFmtId="2" fontId="2" fillId="4" borderId="15" xfId="0" applyNumberFormat="1" applyFont="1" applyFill="1" applyBorder="1" applyAlignment="1">
      <alignment horizontal="center" vertical="center"/>
    </xf>
    <xf numFmtId="2" fontId="2" fillId="4" borderId="19" xfId="0" applyNumberFormat="1" applyFont="1" applyFill="1" applyBorder="1" applyAlignment="1">
      <alignment horizontal="center" vertical="center"/>
    </xf>
    <xf numFmtId="0" fontId="7" fillId="4" borderId="13" xfId="0" applyFont="1" applyFill="1" applyBorder="1" applyAlignment="1">
      <alignment horizontal="center" vertical="center" wrapText="1"/>
    </xf>
    <xf numFmtId="0" fontId="2" fillId="4" borderId="13" xfId="0" applyFont="1" applyFill="1" applyBorder="1" applyAlignment="1">
      <alignment horizontal="left" vertical="center"/>
    </xf>
    <xf numFmtId="0" fontId="6" fillId="4" borderId="13" xfId="0" applyFont="1" applyFill="1" applyBorder="1" applyAlignment="1">
      <alignment horizontal="center" vertical="center" wrapText="1"/>
    </xf>
    <xf numFmtId="0" fontId="17" fillId="4" borderId="13" xfId="1" applyFont="1" applyFill="1" applyBorder="1" applyAlignment="1" applyProtection="1">
      <alignment horizontal="left" vertical="center" wrapText="1"/>
    </xf>
    <xf numFmtId="0" fontId="17" fillId="4" borderId="13" xfId="1" applyFont="1" applyFill="1" applyBorder="1" applyAlignment="1" applyProtection="1">
      <alignment horizontal="center" vertical="center"/>
    </xf>
    <xf numFmtId="0" fontId="2" fillId="4" borderId="5"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0" borderId="8" xfId="0" applyFont="1" applyFill="1" applyBorder="1" applyAlignment="1">
      <alignment horizontal="center" vertical="center"/>
    </xf>
    <xf numFmtId="2" fontId="2" fillId="0" borderId="8" xfId="0" applyNumberFormat="1" applyFont="1" applyFill="1" applyBorder="1" applyAlignment="1">
      <alignment horizontal="center" vertical="center"/>
    </xf>
    <xf numFmtId="2" fontId="2" fillId="0" borderId="9" xfId="0" applyNumberFormat="1" applyFont="1" applyFill="1" applyBorder="1" applyAlignment="1">
      <alignment horizontal="center" vertical="center"/>
    </xf>
    <xf numFmtId="0" fontId="13" fillId="0" borderId="12" xfId="0" applyFont="1" applyFill="1" applyBorder="1" applyAlignment="1">
      <alignment horizontal="center" vertical="center" wrapText="1"/>
    </xf>
    <xf numFmtId="0" fontId="13" fillId="0" borderId="13" xfId="0" applyFont="1" applyFill="1" applyBorder="1" applyAlignment="1">
      <alignment vertical="center" wrapText="1"/>
    </xf>
    <xf numFmtId="0" fontId="13" fillId="0" borderId="13"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2" xfId="0" applyFont="1" applyFill="1" applyBorder="1" applyAlignment="1">
      <alignment horizontal="left" vertical="center"/>
    </xf>
    <xf numFmtId="0" fontId="13" fillId="0" borderId="13" xfId="0" applyFont="1" applyFill="1" applyBorder="1" applyAlignment="1">
      <alignment horizontal="center" vertical="center"/>
    </xf>
    <xf numFmtId="2" fontId="13" fillId="0" borderId="13" xfId="0" applyNumberFormat="1" applyFont="1" applyFill="1" applyBorder="1" applyAlignment="1">
      <alignment horizontal="center" vertical="center"/>
    </xf>
    <xf numFmtId="2" fontId="13" fillId="0" borderId="14" xfId="0" applyNumberFormat="1" applyFont="1" applyFill="1" applyBorder="1" applyAlignment="1">
      <alignment horizontal="center" vertical="center"/>
    </xf>
    <xf numFmtId="0" fontId="2" fillId="0" borderId="8"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2" fillId="0" borderId="8" xfId="0" applyFont="1" applyFill="1" applyBorder="1" applyAlignment="1">
      <alignment horizontal="left" vertical="center"/>
    </xf>
    <xf numFmtId="0" fontId="13" fillId="4" borderId="15" xfId="0" applyFont="1" applyFill="1" applyBorder="1" applyAlignment="1">
      <alignment vertical="center" wrapText="1"/>
    </xf>
    <xf numFmtId="0" fontId="13" fillId="2" borderId="13" xfId="0" applyFont="1" applyFill="1" applyBorder="1" applyAlignment="1">
      <alignment vertical="center" wrapText="1"/>
    </xf>
    <xf numFmtId="0" fontId="2" fillId="2" borderId="13" xfId="0" applyFont="1" applyFill="1" applyBorder="1" applyAlignment="1">
      <alignment horizontal="left" vertical="center"/>
    </xf>
    <xf numFmtId="0" fontId="2" fillId="2" borderId="13" xfId="0" applyFont="1" applyFill="1" applyBorder="1" applyAlignment="1">
      <alignment horizontal="center" vertical="center"/>
    </xf>
    <xf numFmtId="2" fontId="2" fillId="2" borderId="13" xfId="0" applyNumberFormat="1" applyFont="1" applyFill="1" applyBorder="1" applyAlignment="1">
      <alignment horizontal="center" vertical="center"/>
    </xf>
    <xf numFmtId="0" fontId="14" fillId="2" borderId="13" xfId="0" applyFont="1" applyFill="1" applyBorder="1" applyAlignment="1">
      <alignment vertical="center" wrapText="1"/>
    </xf>
    <xf numFmtId="0" fontId="2" fillId="2" borderId="13" xfId="0" applyFont="1" applyFill="1" applyBorder="1" applyAlignment="1">
      <alignment horizontal="center" vertical="center" wrapText="1"/>
    </xf>
    <xf numFmtId="0" fontId="13" fillId="0" borderId="31" xfId="0" applyFont="1" applyBorder="1" applyAlignment="1">
      <alignment horizontal="center" vertical="center" wrapText="1"/>
    </xf>
    <xf numFmtId="0" fontId="13" fillId="2" borderId="13" xfId="0" applyFont="1" applyFill="1" applyBorder="1" applyAlignment="1">
      <alignment horizontal="center" vertical="center" wrapText="1"/>
    </xf>
    <xf numFmtId="0" fontId="20" fillId="2" borderId="13" xfId="0" applyFont="1" applyFill="1" applyBorder="1" applyAlignment="1">
      <alignment vertical="center" wrapText="1"/>
    </xf>
    <xf numFmtId="0" fontId="2" fillId="2" borderId="15" xfId="0" applyFont="1" applyFill="1" applyBorder="1" applyAlignment="1">
      <alignment horizontal="center" vertical="center" wrapText="1"/>
    </xf>
    <xf numFmtId="0" fontId="13" fillId="2" borderId="15" xfId="0" applyFont="1" applyFill="1" applyBorder="1" applyAlignment="1">
      <alignment vertical="center" wrapText="1"/>
    </xf>
    <xf numFmtId="0" fontId="13" fillId="2" borderId="15"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2" fillId="2" borderId="15" xfId="0" applyFont="1" applyFill="1" applyBorder="1" applyAlignment="1">
      <alignment horizontal="left" vertical="center"/>
    </xf>
    <xf numFmtId="0" fontId="2" fillId="2" borderId="15" xfId="0" applyFont="1" applyFill="1" applyBorder="1" applyAlignment="1">
      <alignment horizontal="center" vertical="center"/>
    </xf>
    <xf numFmtId="2" fontId="2" fillId="2" borderId="15" xfId="0" applyNumberFormat="1" applyFont="1" applyFill="1" applyBorder="1" applyAlignment="1">
      <alignment horizontal="center" vertical="center"/>
    </xf>
    <xf numFmtId="0" fontId="20" fillId="2" borderId="15" xfId="0" applyFont="1" applyFill="1" applyBorder="1" applyAlignment="1">
      <alignment vertical="center" wrapText="1"/>
    </xf>
    <xf numFmtId="0" fontId="13" fillId="3" borderId="26" xfId="0" applyFont="1" applyFill="1" applyBorder="1" applyAlignment="1">
      <alignment horizontal="center" vertical="center" wrapText="1"/>
    </xf>
    <xf numFmtId="0" fontId="13" fillId="3" borderId="10" xfId="0" applyFont="1" applyFill="1" applyBorder="1" applyAlignment="1">
      <alignment vertical="center" wrapText="1"/>
    </xf>
    <xf numFmtId="0" fontId="13" fillId="3" borderId="10"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7" xfId="0" applyFont="1" applyFill="1" applyBorder="1" applyAlignment="1">
      <alignment horizontal="left" vertical="center"/>
    </xf>
    <xf numFmtId="0" fontId="13" fillId="3" borderId="8" xfId="0" applyFont="1" applyFill="1" applyBorder="1" applyAlignment="1">
      <alignment horizontal="center" vertical="center"/>
    </xf>
    <xf numFmtId="2" fontId="13" fillId="3" borderId="8" xfId="0" applyNumberFormat="1" applyFont="1" applyFill="1" applyBorder="1" applyAlignment="1">
      <alignment horizontal="center" vertical="center"/>
    </xf>
    <xf numFmtId="2" fontId="13" fillId="3" borderId="9" xfId="0" applyNumberFormat="1" applyFont="1" applyFill="1" applyBorder="1" applyAlignment="1">
      <alignment horizontal="center" vertical="center"/>
    </xf>
    <xf numFmtId="0" fontId="21" fillId="0" borderId="0" xfId="0" applyFont="1"/>
    <xf numFmtId="0" fontId="2" fillId="4" borderId="32" xfId="0" applyFont="1" applyFill="1" applyBorder="1" applyAlignment="1">
      <alignment horizontal="center" vertical="center" wrapText="1"/>
    </xf>
    <xf numFmtId="0" fontId="2" fillId="4" borderId="33" xfId="0" applyFont="1" applyFill="1" applyBorder="1" applyAlignment="1">
      <alignment horizontal="left" vertical="center" wrapText="1"/>
    </xf>
    <xf numFmtId="0" fontId="2" fillId="4" borderId="33"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2" fillId="4" borderId="33" xfId="0" applyFont="1" applyFill="1" applyBorder="1" applyAlignment="1">
      <alignment horizontal="left" vertical="center"/>
    </xf>
    <xf numFmtId="0" fontId="2" fillId="4" borderId="33" xfId="0" applyFont="1" applyFill="1" applyBorder="1" applyAlignment="1">
      <alignment horizontal="center" vertical="center"/>
    </xf>
    <xf numFmtId="2" fontId="2" fillId="4" borderId="33" xfId="0" applyNumberFormat="1" applyFont="1" applyFill="1" applyBorder="1" applyAlignment="1">
      <alignment horizontal="center" vertical="center"/>
    </xf>
    <xf numFmtId="2" fontId="2" fillId="4" borderId="34" xfId="0" applyNumberFormat="1" applyFont="1" applyFill="1" applyBorder="1" applyAlignment="1">
      <alignment horizontal="center" vertical="center"/>
    </xf>
    <xf numFmtId="0" fontId="9" fillId="0" borderId="0" xfId="0" applyFont="1" applyAlignment="1">
      <alignment horizontal="center" vertical="center" wrapText="1"/>
    </xf>
    <xf numFmtId="0" fontId="0" fillId="0" borderId="0" xfId="0" applyAlignment="1">
      <alignment horizontal="right"/>
    </xf>
    <xf numFmtId="0" fontId="4" fillId="0" borderId="0" xfId="0" applyFont="1" applyAlignment="1">
      <alignment horizontal="center" wrapText="1"/>
    </xf>
    <xf numFmtId="0" fontId="3" fillId="0" borderId="0" xfId="0" applyFont="1" applyAlignment="1">
      <alignment horizontal="center"/>
    </xf>
    <xf numFmtId="0" fontId="0" fillId="0" borderId="0" xfId="0" applyAlignment="1">
      <alignment horizontal="center"/>
    </xf>
    <xf numFmtId="0" fontId="13" fillId="0" borderId="0" xfId="0" applyFont="1" applyAlignment="1">
      <alignment horizontal="right" wrapText="1"/>
    </xf>
    <xf numFmtId="0" fontId="0" fillId="0" borderId="0" xfId="0" applyAlignment="1">
      <alignment horizontal="right"/>
    </xf>
    <xf numFmtId="0" fontId="4"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horizontal="center"/>
    </xf>
    <xf numFmtId="0" fontId="9" fillId="0" borderId="0" xfId="0" applyFont="1" applyAlignment="1">
      <alignment horizontal="center" vertical="center" wrapText="1"/>
    </xf>
    <xf numFmtId="0" fontId="12" fillId="0" borderId="0" xfId="0" applyFont="1" applyAlignment="1">
      <alignment horizontal="center"/>
    </xf>
    <xf numFmtId="0" fontId="0" fillId="0" borderId="0" xfId="0" applyAlignment="1">
      <alignment horizont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Alignment="1">
      <alignment horizontal="left" wrapText="1"/>
    </xf>
  </cellXfs>
  <cellStyles count="2">
    <cellStyle name="Parasts" xfId="0" builtinId="0"/>
    <cellStyle name="Parasts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workbookViewId="0">
      <selection activeCell="B2" sqref="B2"/>
    </sheetView>
  </sheetViews>
  <sheetFormatPr defaultRowHeight="14.4" x14ac:dyDescent="0.3"/>
  <cols>
    <col min="2" max="2" width="10" customWidth="1"/>
    <col min="3" max="3" width="27.5546875" customWidth="1"/>
    <col min="4" max="4" width="11.21875" customWidth="1"/>
    <col min="6" max="6" width="13.6640625" customWidth="1"/>
    <col min="7" max="7" width="14.77734375" customWidth="1"/>
    <col min="8" max="8" width="16.33203125" customWidth="1"/>
    <col min="9" max="9" width="15.33203125" customWidth="1"/>
    <col min="10" max="10" width="13.33203125" customWidth="1"/>
  </cols>
  <sheetData>
    <row r="1" spans="1:10" x14ac:dyDescent="0.3">
      <c r="G1" s="242" t="s">
        <v>227</v>
      </c>
      <c r="H1" s="243"/>
      <c r="I1" s="243"/>
      <c r="J1" s="243"/>
    </row>
    <row r="2" spans="1:10" s="141" customFormat="1" ht="48" customHeight="1" x14ac:dyDescent="0.3">
      <c r="G2" s="243"/>
      <c r="H2" s="243"/>
      <c r="I2" s="243"/>
      <c r="J2" s="243"/>
    </row>
    <row r="3" spans="1:10" s="141" customFormat="1" ht="18.600000000000001" customHeight="1" x14ac:dyDescent="0.3">
      <c r="G3" s="238"/>
      <c r="H3" s="238"/>
      <c r="I3" s="238"/>
      <c r="J3" s="238"/>
    </row>
    <row r="4" spans="1:10" ht="17.399999999999999" x14ac:dyDescent="0.3">
      <c r="A4" s="240" t="s">
        <v>228</v>
      </c>
      <c r="B4" s="241"/>
      <c r="C4" s="241"/>
      <c r="D4" s="241"/>
      <c r="E4" s="241"/>
      <c r="F4" s="241"/>
      <c r="G4" s="241"/>
      <c r="H4" s="241"/>
      <c r="I4" s="241"/>
      <c r="J4" s="241"/>
    </row>
    <row r="6" spans="1:10" ht="16.2" customHeight="1" x14ac:dyDescent="0.3">
      <c r="A6" s="244" t="s">
        <v>230</v>
      </c>
      <c r="B6" s="244"/>
      <c r="C6" s="244"/>
      <c r="D6" s="244"/>
      <c r="E6" s="244"/>
      <c r="F6" s="244"/>
      <c r="G6" s="244"/>
      <c r="H6" s="244"/>
      <c r="I6" s="244"/>
      <c r="J6" s="244"/>
    </row>
    <row r="7" spans="1:10" x14ac:dyDescent="0.3">
      <c r="A7" s="244"/>
      <c r="B7" s="244"/>
      <c r="C7" s="244"/>
      <c r="D7" s="244"/>
      <c r="E7" s="244"/>
      <c r="F7" s="244"/>
      <c r="G7" s="244"/>
      <c r="H7" s="244"/>
      <c r="I7" s="244"/>
      <c r="J7" s="244"/>
    </row>
    <row r="8" spans="1:10" ht="12" customHeight="1" x14ac:dyDescent="0.3">
      <c r="A8" s="244"/>
      <c r="B8" s="244"/>
      <c r="C8" s="244"/>
      <c r="D8" s="244"/>
      <c r="E8" s="244"/>
      <c r="F8" s="244"/>
      <c r="G8" s="244"/>
      <c r="H8" s="244"/>
      <c r="I8" s="244"/>
      <c r="J8" s="244"/>
    </row>
    <row r="9" spans="1:10" x14ac:dyDescent="0.3">
      <c r="A9" s="155"/>
      <c r="B9" s="155"/>
      <c r="C9" s="155"/>
      <c r="D9" s="155"/>
      <c r="E9" s="155"/>
      <c r="F9" s="155"/>
      <c r="G9" s="155"/>
      <c r="H9" s="155"/>
      <c r="I9" s="155"/>
      <c r="J9" s="155"/>
    </row>
    <row r="10" spans="1:10" s="141" customFormat="1" ht="12.75" customHeight="1" x14ac:dyDescent="0.3">
      <c r="A10" s="146"/>
      <c r="B10" s="156"/>
      <c r="C10" s="155" t="s">
        <v>219</v>
      </c>
      <c r="D10" s="155"/>
      <c r="E10" s="155"/>
      <c r="F10" s="155"/>
      <c r="G10" s="146"/>
      <c r="H10" s="146"/>
      <c r="I10" s="146"/>
      <c r="J10" s="146"/>
    </row>
    <row r="11" spans="1:10" ht="16.2" thickBot="1" x14ac:dyDescent="0.35">
      <c r="C11" s="228" t="s">
        <v>224</v>
      </c>
    </row>
    <row r="12" spans="1:10" ht="55.8" thickBot="1" x14ac:dyDescent="0.35">
      <c r="A12" s="25" t="s">
        <v>0</v>
      </c>
      <c r="B12" s="5" t="s">
        <v>1</v>
      </c>
      <c r="C12" s="5" t="s">
        <v>2</v>
      </c>
      <c r="D12" s="5" t="s">
        <v>3</v>
      </c>
      <c r="E12" s="26" t="s">
        <v>223</v>
      </c>
      <c r="F12" s="2" t="s">
        <v>2</v>
      </c>
      <c r="G12" s="3" t="s">
        <v>4</v>
      </c>
      <c r="H12" s="3" t="s">
        <v>5</v>
      </c>
      <c r="I12" s="3" t="s">
        <v>6</v>
      </c>
      <c r="J12" s="4" t="s">
        <v>7</v>
      </c>
    </row>
    <row r="13" spans="1:10" ht="45" customHeight="1" x14ac:dyDescent="0.3">
      <c r="A13" s="220">
        <v>1</v>
      </c>
      <c r="B13" s="221" t="s">
        <v>28</v>
      </c>
      <c r="C13" s="221" t="s">
        <v>29</v>
      </c>
      <c r="D13" s="222" t="s">
        <v>30</v>
      </c>
      <c r="E13" s="223">
        <v>700</v>
      </c>
      <c r="F13" s="224"/>
      <c r="G13" s="225"/>
      <c r="H13" s="225"/>
      <c r="I13" s="226"/>
      <c r="J13" s="227">
        <f t="shared" ref="J13:J21" si="0">I13*E13</f>
        <v>0</v>
      </c>
    </row>
    <row r="14" spans="1:10" ht="39" customHeight="1" x14ac:dyDescent="0.3">
      <c r="A14" s="157">
        <v>2</v>
      </c>
      <c r="B14" s="158" t="s">
        <v>31</v>
      </c>
      <c r="C14" s="158" t="s">
        <v>32</v>
      </c>
      <c r="D14" s="159" t="s">
        <v>8</v>
      </c>
      <c r="E14" s="160">
        <v>230</v>
      </c>
      <c r="F14" s="161"/>
      <c r="G14" s="162"/>
      <c r="H14" s="162"/>
      <c r="I14" s="163"/>
      <c r="J14" s="164">
        <f t="shared" si="0"/>
        <v>0</v>
      </c>
    </row>
    <row r="15" spans="1:10" ht="111" customHeight="1" x14ac:dyDescent="0.3">
      <c r="A15" s="191">
        <v>3</v>
      </c>
      <c r="B15" s="192" t="s">
        <v>33</v>
      </c>
      <c r="C15" s="192" t="s">
        <v>34</v>
      </c>
      <c r="D15" s="193" t="s">
        <v>8</v>
      </c>
      <c r="E15" s="194">
        <v>100</v>
      </c>
      <c r="F15" s="195"/>
      <c r="G15" s="196"/>
      <c r="H15" s="196"/>
      <c r="I15" s="197"/>
      <c r="J15" s="198">
        <f t="shared" si="0"/>
        <v>0</v>
      </c>
    </row>
    <row r="16" spans="1:10" ht="45.75" customHeight="1" x14ac:dyDescent="0.3">
      <c r="A16" s="191">
        <v>4</v>
      </c>
      <c r="B16" s="192" t="s">
        <v>35</v>
      </c>
      <c r="C16" s="192" t="s">
        <v>163</v>
      </c>
      <c r="D16" s="193" t="s">
        <v>8</v>
      </c>
      <c r="E16" s="194">
        <v>65</v>
      </c>
      <c r="F16" s="195"/>
      <c r="G16" s="196"/>
      <c r="H16" s="196"/>
      <c r="I16" s="197"/>
      <c r="J16" s="198">
        <f t="shared" si="0"/>
        <v>0</v>
      </c>
    </row>
    <row r="17" spans="1:10" ht="64.5" customHeight="1" x14ac:dyDescent="0.3">
      <c r="A17" s="191">
        <v>5</v>
      </c>
      <c r="B17" s="192" t="s">
        <v>36</v>
      </c>
      <c r="C17" s="192" t="s">
        <v>37</v>
      </c>
      <c r="D17" s="193" t="s">
        <v>8</v>
      </c>
      <c r="E17" s="194">
        <v>48</v>
      </c>
      <c r="F17" s="195"/>
      <c r="G17" s="196"/>
      <c r="H17" s="196"/>
      <c r="I17" s="197"/>
      <c r="J17" s="198">
        <f t="shared" si="0"/>
        <v>0</v>
      </c>
    </row>
    <row r="18" spans="1:10" ht="60.75" customHeight="1" x14ac:dyDescent="0.3">
      <c r="A18" s="191">
        <v>6</v>
      </c>
      <c r="B18" s="192" t="s">
        <v>38</v>
      </c>
      <c r="C18" s="192" t="s">
        <v>39</v>
      </c>
      <c r="D18" s="193" t="s">
        <v>8</v>
      </c>
      <c r="E18" s="194">
        <v>80</v>
      </c>
      <c r="F18" s="195"/>
      <c r="G18" s="196"/>
      <c r="H18" s="196"/>
      <c r="I18" s="197"/>
      <c r="J18" s="198">
        <f>I18*E18</f>
        <v>0</v>
      </c>
    </row>
    <row r="19" spans="1:10" s="128" customFormat="1" ht="60.75" customHeight="1" x14ac:dyDescent="0.3">
      <c r="A19" s="60">
        <v>7</v>
      </c>
      <c r="B19" s="139" t="s">
        <v>189</v>
      </c>
      <c r="C19" s="139" t="s">
        <v>190</v>
      </c>
      <c r="D19" s="140" t="s">
        <v>8</v>
      </c>
      <c r="E19" s="87">
        <v>0</v>
      </c>
      <c r="F19" s="62"/>
      <c r="G19" s="63"/>
      <c r="H19" s="63"/>
      <c r="I19" s="64"/>
      <c r="J19" s="65">
        <f>I19*E19</f>
        <v>0</v>
      </c>
    </row>
    <row r="20" spans="1:10" ht="99" customHeight="1" x14ac:dyDescent="0.3">
      <c r="A20" s="60">
        <v>8</v>
      </c>
      <c r="B20" s="56" t="s">
        <v>40</v>
      </c>
      <c r="C20" s="56" t="s">
        <v>41</v>
      </c>
      <c r="D20" s="61" t="s">
        <v>8</v>
      </c>
      <c r="E20" s="87">
        <v>30</v>
      </c>
      <c r="F20" s="62"/>
      <c r="G20" s="63"/>
      <c r="H20" s="63"/>
      <c r="I20" s="64"/>
      <c r="J20" s="65">
        <f t="shared" si="0"/>
        <v>0</v>
      </c>
    </row>
    <row r="21" spans="1:10" ht="47.25" customHeight="1" thickBot="1" x14ac:dyDescent="0.35">
      <c r="A21" s="66">
        <v>9</v>
      </c>
      <c r="B21" s="67" t="s">
        <v>42</v>
      </c>
      <c r="C21" s="67" t="s">
        <v>43</v>
      </c>
      <c r="D21" s="68" t="s">
        <v>8</v>
      </c>
      <c r="E21" s="88">
        <v>35</v>
      </c>
      <c r="F21" s="69"/>
      <c r="G21" s="70"/>
      <c r="H21" s="70"/>
      <c r="I21" s="71"/>
      <c r="J21" s="91">
        <f t="shared" si="0"/>
        <v>0</v>
      </c>
    </row>
    <row r="22" spans="1:10" ht="15" thickBot="1" x14ac:dyDescent="0.35">
      <c r="A22" s="72"/>
      <c r="B22" s="72"/>
      <c r="C22" s="72"/>
      <c r="D22" s="72"/>
      <c r="E22" s="72"/>
      <c r="F22" s="73" t="s">
        <v>9</v>
      </c>
      <c r="G22" s="89">
        <f>COUNTA(G13:G21)</f>
        <v>0</v>
      </c>
      <c r="H22" s="74"/>
      <c r="I22" s="73" t="s">
        <v>10</v>
      </c>
      <c r="J22" s="90">
        <f>SUM(J13:J21)</f>
        <v>0</v>
      </c>
    </row>
    <row r="23" spans="1:10" x14ac:dyDescent="0.3">
      <c r="A23" s="72"/>
      <c r="B23" s="72"/>
      <c r="C23" s="72"/>
      <c r="D23" s="72"/>
      <c r="E23" s="72"/>
      <c r="F23" s="72"/>
      <c r="G23" s="72"/>
      <c r="H23" s="72"/>
      <c r="I23" s="75" t="s">
        <v>11</v>
      </c>
      <c r="J23" s="76"/>
    </row>
    <row r="24" spans="1:10" ht="15" thickBot="1" x14ac:dyDescent="0.35">
      <c r="A24" s="72"/>
      <c r="B24" s="72"/>
      <c r="C24" s="72"/>
      <c r="D24" s="72"/>
      <c r="E24" s="72"/>
      <c r="F24" s="72"/>
      <c r="G24" s="72"/>
      <c r="H24" s="72"/>
      <c r="I24" s="75" t="s">
        <v>12</v>
      </c>
      <c r="J24" s="77">
        <f>SUM(J22:J23)</f>
        <v>0</v>
      </c>
    </row>
  </sheetData>
  <mergeCells count="3">
    <mergeCell ref="A4:J4"/>
    <mergeCell ref="G1:J2"/>
    <mergeCell ref="A6:J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106"/>
  <sheetViews>
    <sheetView topLeftCell="A31" zoomScale="82" zoomScaleNormal="82" workbookViewId="0">
      <selection activeCell="N12" sqref="N12"/>
    </sheetView>
  </sheetViews>
  <sheetFormatPr defaultRowHeight="14.4" x14ac:dyDescent="0.3"/>
  <cols>
    <col min="2" max="2" width="17.109375" customWidth="1"/>
    <col min="3" max="3" width="30.5546875" customWidth="1"/>
    <col min="4" max="4" width="10.6640625" customWidth="1"/>
    <col min="5" max="5" width="9.88671875" customWidth="1"/>
    <col min="6" max="6" width="19.44140625" customWidth="1"/>
    <col min="7" max="7" width="10.6640625" customWidth="1"/>
    <col min="8" max="8" width="12.88671875" customWidth="1"/>
    <col min="9" max="9" width="14.33203125" customWidth="1"/>
    <col min="10" max="10" width="14" customWidth="1"/>
  </cols>
  <sheetData>
    <row r="2" spans="1:10" ht="17.399999999999999" x14ac:dyDescent="0.3">
      <c r="A2" s="240" t="s">
        <v>229</v>
      </c>
      <c r="B2" s="241"/>
      <c r="C2" s="241"/>
      <c r="D2" s="241"/>
      <c r="E2" s="241"/>
      <c r="F2" s="241"/>
      <c r="G2" s="241"/>
      <c r="H2" s="241"/>
      <c r="I2" s="241"/>
      <c r="J2" s="241"/>
    </row>
    <row r="4" spans="1:10" ht="13.8" customHeight="1" x14ac:dyDescent="0.3">
      <c r="A4" s="246" t="s">
        <v>231</v>
      </c>
      <c r="B4" s="246"/>
      <c r="C4" s="246"/>
      <c r="D4" s="246"/>
      <c r="E4" s="246"/>
      <c r="F4" s="246"/>
      <c r="G4" s="246"/>
      <c r="H4" s="246"/>
      <c r="I4" s="246"/>
      <c r="J4" s="246"/>
    </row>
    <row r="5" spans="1:10" x14ac:dyDescent="0.3">
      <c r="A5" s="246"/>
      <c r="B5" s="246"/>
      <c r="C5" s="246"/>
      <c r="D5" s="246"/>
      <c r="E5" s="246"/>
      <c r="F5" s="246"/>
      <c r="G5" s="246"/>
      <c r="H5" s="246"/>
      <c r="I5" s="246"/>
      <c r="J5" s="246"/>
    </row>
    <row r="6" spans="1:10" x14ac:dyDescent="0.3">
      <c r="A6" s="246"/>
      <c r="B6" s="246"/>
      <c r="C6" s="246"/>
      <c r="D6" s="246"/>
      <c r="E6" s="246"/>
      <c r="F6" s="246"/>
      <c r="G6" s="246"/>
      <c r="H6" s="246"/>
      <c r="I6" s="246"/>
      <c r="J6" s="246"/>
    </row>
    <row r="7" spans="1:10" x14ac:dyDescent="0.3">
      <c r="A7" s="246"/>
      <c r="B7" s="246"/>
      <c r="C7" s="246"/>
      <c r="D7" s="246"/>
      <c r="E7" s="246"/>
      <c r="F7" s="246"/>
      <c r="G7" s="246"/>
      <c r="H7" s="246"/>
      <c r="I7" s="246"/>
      <c r="J7" s="246"/>
    </row>
    <row r="8" spans="1:10" x14ac:dyDescent="0.3">
      <c r="A8" s="246"/>
      <c r="B8" s="246"/>
      <c r="C8" s="246"/>
      <c r="D8" s="246"/>
      <c r="E8" s="246"/>
      <c r="F8" s="246"/>
      <c r="G8" s="246"/>
      <c r="H8" s="246"/>
      <c r="I8" s="246"/>
      <c r="J8" s="246"/>
    </row>
    <row r="9" spans="1:10" x14ac:dyDescent="0.3">
      <c r="A9" s="155"/>
      <c r="B9" s="155"/>
      <c r="C9" s="155"/>
      <c r="D9" s="155"/>
      <c r="E9" s="155"/>
      <c r="F9" s="155"/>
      <c r="G9" s="155"/>
      <c r="H9" s="155"/>
      <c r="I9" s="155"/>
      <c r="J9" s="155"/>
    </row>
    <row r="10" spans="1:10" s="141" customFormat="1" x14ac:dyDescent="0.3">
      <c r="A10" s="146"/>
      <c r="B10" s="148"/>
      <c r="C10" s="245" t="s">
        <v>219</v>
      </c>
      <c r="D10" s="245"/>
      <c r="E10" s="245"/>
      <c r="F10" s="245"/>
      <c r="G10" s="245"/>
      <c r="H10" s="245"/>
      <c r="I10" s="147"/>
      <c r="J10" s="146"/>
    </row>
    <row r="11" spans="1:10" ht="16.2" thickBot="1" x14ac:dyDescent="0.35">
      <c r="C11" s="228" t="s">
        <v>225</v>
      </c>
    </row>
    <row r="12" spans="1:10" ht="42" thickBot="1" x14ac:dyDescent="0.35">
      <c r="A12" s="25" t="s">
        <v>0</v>
      </c>
      <c r="B12" s="5" t="s">
        <v>1</v>
      </c>
      <c r="C12" s="5" t="s">
        <v>2</v>
      </c>
      <c r="D12" s="5" t="s">
        <v>3</v>
      </c>
      <c r="E12" s="26" t="s">
        <v>223</v>
      </c>
      <c r="F12" s="2" t="s">
        <v>2</v>
      </c>
      <c r="G12" s="5" t="s">
        <v>4</v>
      </c>
      <c r="H12" s="3" t="s">
        <v>5</v>
      </c>
      <c r="I12" s="3" t="s">
        <v>6</v>
      </c>
      <c r="J12" s="4" t="s">
        <v>7</v>
      </c>
    </row>
    <row r="13" spans="1:10" ht="28.2" thickBot="1" x14ac:dyDescent="0.35">
      <c r="A13" s="25"/>
      <c r="B13" s="44" t="s">
        <v>44</v>
      </c>
      <c r="C13" s="44" t="s">
        <v>45</v>
      </c>
      <c r="D13" s="5"/>
      <c r="E13" s="26"/>
      <c r="F13" s="35"/>
      <c r="G13" s="36"/>
      <c r="H13" s="36"/>
      <c r="I13" s="37"/>
      <c r="J13" s="38"/>
    </row>
    <row r="14" spans="1:10" x14ac:dyDescent="0.3">
      <c r="A14" s="21">
        <v>1</v>
      </c>
      <c r="B14" s="199" t="s">
        <v>46</v>
      </c>
      <c r="C14" s="199" t="s">
        <v>47</v>
      </c>
      <c r="D14" s="22" t="s">
        <v>8</v>
      </c>
      <c r="E14" s="200">
        <v>30</v>
      </c>
      <c r="F14" s="201"/>
      <c r="G14" s="188"/>
      <c r="H14" s="188"/>
      <c r="I14" s="189"/>
      <c r="J14" s="190">
        <f>I14*E14</f>
        <v>0</v>
      </c>
    </row>
    <row r="15" spans="1:10" ht="27.6" x14ac:dyDescent="0.3">
      <c r="A15" s="149">
        <v>2</v>
      </c>
      <c r="B15" s="172" t="s">
        <v>48</v>
      </c>
      <c r="C15" s="172" t="s">
        <v>49</v>
      </c>
      <c r="D15" s="150" t="s">
        <v>8</v>
      </c>
      <c r="E15" s="181">
        <v>30</v>
      </c>
      <c r="F15" s="182"/>
      <c r="G15" s="152"/>
      <c r="H15" s="152"/>
      <c r="I15" s="153"/>
      <c r="J15" s="154">
        <f t="shared" ref="J15:J36" si="0">I15*E15</f>
        <v>0</v>
      </c>
    </row>
    <row r="16" spans="1:10" ht="27.6" x14ac:dyDescent="0.3">
      <c r="A16" s="149">
        <v>3</v>
      </c>
      <c r="B16" s="172" t="s">
        <v>50</v>
      </c>
      <c r="C16" s="172" t="s">
        <v>51</v>
      </c>
      <c r="D16" s="150" t="s">
        <v>8</v>
      </c>
      <c r="E16" s="181">
        <v>12</v>
      </c>
      <c r="F16" s="182"/>
      <c r="G16" s="152"/>
      <c r="H16" s="152"/>
      <c r="I16" s="153"/>
      <c r="J16" s="154">
        <f t="shared" si="0"/>
        <v>0</v>
      </c>
    </row>
    <row r="17" spans="1:10" ht="39.6" x14ac:dyDescent="0.3">
      <c r="A17" s="149">
        <v>4</v>
      </c>
      <c r="B17" s="184" t="s">
        <v>169</v>
      </c>
      <c r="C17" s="184" t="s">
        <v>170</v>
      </c>
      <c r="D17" s="185" t="s">
        <v>8</v>
      </c>
      <c r="E17" s="181">
        <v>0</v>
      </c>
      <c r="F17" s="182"/>
      <c r="G17" s="152"/>
      <c r="H17" s="152"/>
      <c r="I17" s="153"/>
      <c r="J17" s="154">
        <v>0</v>
      </c>
    </row>
    <row r="18" spans="1:10" ht="27.6" x14ac:dyDescent="0.3">
      <c r="A18" s="149">
        <v>5</v>
      </c>
      <c r="B18" s="172" t="s">
        <v>141</v>
      </c>
      <c r="C18" s="172" t="s">
        <v>52</v>
      </c>
      <c r="D18" s="150" t="s">
        <v>8</v>
      </c>
      <c r="E18" s="181">
        <v>0</v>
      </c>
      <c r="F18" s="182"/>
      <c r="G18" s="152"/>
      <c r="H18" s="152"/>
      <c r="I18" s="153"/>
      <c r="J18" s="154">
        <f t="shared" si="0"/>
        <v>0</v>
      </c>
    </row>
    <row r="19" spans="1:10" ht="27.6" x14ac:dyDescent="0.3">
      <c r="A19" s="149">
        <v>6</v>
      </c>
      <c r="B19" s="172" t="s">
        <v>53</v>
      </c>
      <c r="C19" s="172" t="s">
        <v>52</v>
      </c>
      <c r="D19" s="150" t="s">
        <v>8</v>
      </c>
      <c r="E19" s="181">
        <v>12</v>
      </c>
      <c r="F19" s="182"/>
      <c r="G19" s="152"/>
      <c r="H19" s="152"/>
      <c r="I19" s="153"/>
      <c r="J19" s="154">
        <f t="shared" si="0"/>
        <v>0</v>
      </c>
    </row>
    <row r="20" spans="1:10" ht="39.6" x14ac:dyDescent="0.3">
      <c r="A20" s="8">
        <v>7</v>
      </c>
      <c r="B20" s="108" t="s">
        <v>171</v>
      </c>
      <c r="C20" s="108" t="s">
        <v>170</v>
      </c>
      <c r="D20" s="109" t="s">
        <v>8</v>
      </c>
      <c r="E20" s="84">
        <v>0</v>
      </c>
      <c r="F20" s="57"/>
      <c r="G20" s="11"/>
      <c r="H20" s="11"/>
      <c r="I20" s="12"/>
      <c r="J20" s="13">
        <f t="shared" si="0"/>
        <v>0</v>
      </c>
    </row>
    <row r="21" spans="1:10" ht="39.6" x14ac:dyDescent="0.3">
      <c r="A21" s="8">
        <v>8</v>
      </c>
      <c r="B21" s="108" t="s">
        <v>172</v>
      </c>
      <c r="C21" s="108" t="s">
        <v>170</v>
      </c>
      <c r="D21" s="109" t="s">
        <v>8</v>
      </c>
      <c r="E21" s="84">
        <v>0</v>
      </c>
      <c r="F21" s="57"/>
      <c r="G21" s="11"/>
      <c r="H21" s="11"/>
      <c r="I21" s="12"/>
      <c r="J21" s="13">
        <f t="shared" si="0"/>
        <v>0</v>
      </c>
    </row>
    <row r="22" spans="1:10" ht="39.6" x14ac:dyDescent="0.3">
      <c r="A22" s="8">
        <v>9</v>
      </c>
      <c r="B22" s="108" t="s">
        <v>173</v>
      </c>
      <c r="C22" s="108" t="s">
        <v>170</v>
      </c>
      <c r="D22" s="109" t="s">
        <v>8</v>
      </c>
      <c r="E22" s="84">
        <v>0</v>
      </c>
      <c r="F22" s="57"/>
      <c r="G22" s="11"/>
      <c r="H22" s="11"/>
      <c r="I22" s="12"/>
      <c r="J22" s="13">
        <f t="shared" si="0"/>
        <v>0</v>
      </c>
    </row>
    <row r="23" spans="1:10" ht="39.6" x14ac:dyDescent="0.3">
      <c r="A23" s="8">
        <v>10</v>
      </c>
      <c r="B23" s="108" t="s">
        <v>174</v>
      </c>
      <c r="C23" s="108" t="s">
        <v>170</v>
      </c>
      <c r="D23" s="109" t="s">
        <v>8</v>
      </c>
      <c r="E23" s="84">
        <v>0</v>
      </c>
      <c r="F23" s="57"/>
      <c r="G23" s="11"/>
      <c r="H23" s="11"/>
      <c r="I23" s="12"/>
      <c r="J23" s="13">
        <f t="shared" si="0"/>
        <v>0</v>
      </c>
    </row>
    <row r="24" spans="1:10" ht="27.6" x14ac:dyDescent="0.3">
      <c r="A24" s="8">
        <v>11</v>
      </c>
      <c r="B24" s="9" t="s">
        <v>54</v>
      </c>
      <c r="C24" s="9" t="s">
        <v>55</v>
      </c>
      <c r="D24" s="10" t="s">
        <v>8</v>
      </c>
      <c r="E24" s="84">
        <v>10</v>
      </c>
      <c r="F24" s="57"/>
      <c r="G24" s="11"/>
      <c r="H24" s="11"/>
      <c r="I24" s="12"/>
      <c r="J24" s="13">
        <f t="shared" si="0"/>
        <v>0</v>
      </c>
    </row>
    <row r="25" spans="1:10" ht="27.6" x14ac:dyDescent="0.3">
      <c r="A25" s="149">
        <v>12</v>
      </c>
      <c r="B25" s="172" t="s">
        <v>56</v>
      </c>
      <c r="C25" s="172" t="s">
        <v>57</v>
      </c>
      <c r="D25" s="150" t="s">
        <v>8</v>
      </c>
      <c r="E25" s="183">
        <v>2</v>
      </c>
      <c r="F25" s="182"/>
      <c r="G25" s="152"/>
      <c r="H25" s="152"/>
      <c r="I25" s="153"/>
      <c r="J25" s="154">
        <f t="shared" si="0"/>
        <v>0</v>
      </c>
    </row>
    <row r="26" spans="1:10" ht="27.6" x14ac:dyDescent="0.3">
      <c r="A26" s="8">
        <v>13</v>
      </c>
      <c r="B26" s="9" t="s">
        <v>146</v>
      </c>
      <c r="C26" s="9" t="s">
        <v>55</v>
      </c>
      <c r="D26" s="10" t="s">
        <v>8</v>
      </c>
      <c r="E26" s="84">
        <v>20</v>
      </c>
      <c r="F26" s="57"/>
      <c r="G26" s="11"/>
      <c r="H26" s="11"/>
      <c r="I26" s="12"/>
      <c r="J26" s="13">
        <f t="shared" si="0"/>
        <v>0</v>
      </c>
    </row>
    <row r="27" spans="1:10" ht="27.6" x14ac:dyDescent="0.3">
      <c r="A27" s="149">
        <v>14</v>
      </c>
      <c r="B27" s="172" t="s">
        <v>58</v>
      </c>
      <c r="C27" s="172" t="s">
        <v>59</v>
      </c>
      <c r="D27" s="150" t="s">
        <v>8</v>
      </c>
      <c r="E27" s="181">
        <v>0</v>
      </c>
      <c r="F27" s="182"/>
      <c r="G27" s="152"/>
      <c r="H27" s="152"/>
      <c r="I27" s="153"/>
      <c r="J27" s="154">
        <f t="shared" si="0"/>
        <v>0</v>
      </c>
    </row>
    <row r="28" spans="1:10" ht="27.6" x14ac:dyDescent="0.3">
      <c r="A28" s="149">
        <v>15</v>
      </c>
      <c r="B28" s="172" t="s">
        <v>60</v>
      </c>
      <c r="C28" s="172" t="s">
        <v>61</v>
      </c>
      <c r="D28" s="150" t="s">
        <v>8</v>
      </c>
      <c r="E28" s="181">
        <v>65</v>
      </c>
      <c r="F28" s="182"/>
      <c r="G28" s="152"/>
      <c r="H28" s="152"/>
      <c r="I28" s="153"/>
      <c r="J28" s="154">
        <f t="shared" si="0"/>
        <v>0</v>
      </c>
    </row>
    <row r="29" spans="1:10" ht="27.6" x14ac:dyDescent="0.3">
      <c r="A29" s="149">
        <v>16</v>
      </c>
      <c r="B29" s="172" t="s">
        <v>62</v>
      </c>
      <c r="C29" s="172" t="s">
        <v>63</v>
      </c>
      <c r="D29" s="150" t="s">
        <v>8</v>
      </c>
      <c r="E29" s="181">
        <v>50</v>
      </c>
      <c r="F29" s="182"/>
      <c r="G29" s="152"/>
      <c r="H29" s="152"/>
      <c r="I29" s="153"/>
      <c r="J29" s="154">
        <f t="shared" si="0"/>
        <v>0</v>
      </c>
    </row>
    <row r="30" spans="1:10" ht="27.6" x14ac:dyDescent="0.3">
      <c r="A30" s="149">
        <v>17</v>
      </c>
      <c r="B30" s="172" t="s">
        <v>64</v>
      </c>
      <c r="C30" s="172" t="s">
        <v>65</v>
      </c>
      <c r="D30" s="150" t="s">
        <v>8</v>
      </c>
      <c r="E30" s="181">
        <v>0</v>
      </c>
      <c r="F30" s="182"/>
      <c r="G30" s="152"/>
      <c r="H30" s="152"/>
      <c r="I30" s="153"/>
      <c r="J30" s="154">
        <f t="shared" si="0"/>
        <v>0</v>
      </c>
    </row>
    <row r="31" spans="1:10" ht="27.6" x14ac:dyDescent="0.3">
      <c r="A31" s="149">
        <v>18</v>
      </c>
      <c r="B31" s="172" t="s">
        <v>66</v>
      </c>
      <c r="C31" s="172" t="s">
        <v>55</v>
      </c>
      <c r="D31" s="150" t="s">
        <v>8</v>
      </c>
      <c r="E31" s="181">
        <v>2</v>
      </c>
      <c r="F31" s="182"/>
      <c r="G31" s="152"/>
      <c r="H31" s="152"/>
      <c r="I31" s="153"/>
      <c r="J31" s="154">
        <f t="shared" si="0"/>
        <v>0</v>
      </c>
    </row>
    <row r="32" spans="1:10" ht="27.6" x14ac:dyDescent="0.3">
      <c r="A32" s="149">
        <v>19</v>
      </c>
      <c r="B32" s="172" t="s">
        <v>67</v>
      </c>
      <c r="C32" s="172" t="s">
        <v>52</v>
      </c>
      <c r="D32" s="150" t="s">
        <v>8</v>
      </c>
      <c r="E32" s="181">
        <v>3</v>
      </c>
      <c r="F32" s="182"/>
      <c r="G32" s="152"/>
      <c r="H32" s="152"/>
      <c r="I32" s="153"/>
      <c r="J32" s="154">
        <f t="shared" si="0"/>
        <v>0</v>
      </c>
    </row>
    <row r="33" spans="1:10" ht="27.6" x14ac:dyDescent="0.3">
      <c r="A33" s="8">
        <v>20</v>
      </c>
      <c r="B33" s="9" t="s">
        <v>68</v>
      </c>
      <c r="C33" s="9" t="s">
        <v>52</v>
      </c>
      <c r="D33" s="10" t="s">
        <v>8</v>
      </c>
      <c r="E33" s="84">
        <v>5</v>
      </c>
      <c r="F33" s="57"/>
      <c r="G33" s="11"/>
      <c r="H33" s="11"/>
      <c r="I33" s="12"/>
      <c r="J33" s="13">
        <f t="shared" si="0"/>
        <v>0</v>
      </c>
    </row>
    <row r="34" spans="1:10" ht="27.6" x14ac:dyDescent="0.3">
      <c r="A34" s="8">
        <v>21</v>
      </c>
      <c r="B34" s="9" t="s">
        <v>69</v>
      </c>
      <c r="C34" s="9" t="s">
        <v>52</v>
      </c>
      <c r="D34" s="10" t="s">
        <v>8</v>
      </c>
      <c r="E34" s="84">
        <v>10</v>
      </c>
      <c r="F34" s="57"/>
      <c r="G34" s="11"/>
      <c r="H34" s="11"/>
      <c r="I34" s="12"/>
      <c r="J34" s="13">
        <f t="shared" si="0"/>
        <v>0</v>
      </c>
    </row>
    <row r="35" spans="1:10" ht="23.25" customHeight="1" x14ac:dyDescent="0.3">
      <c r="A35" s="173">
        <v>22</v>
      </c>
      <c r="B35" s="174" t="s">
        <v>70</v>
      </c>
      <c r="C35" s="174" t="s">
        <v>71</v>
      </c>
      <c r="D35" s="175" t="s">
        <v>8</v>
      </c>
      <c r="E35" s="176">
        <v>0</v>
      </c>
      <c r="F35" s="177"/>
      <c r="G35" s="178"/>
      <c r="H35" s="178"/>
      <c r="I35" s="179"/>
      <c r="J35" s="180">
        <f t="shared" si="0"/>
        <v>0</v>
      </c>
    </row>
    <row r="36" spans="1:10" s="141" customFormat="1" ht="23.25" customHeight="1" thickBot="1" x14ac:dyDescent="0.35">
      <c r="A36" s="229">
        <v>23</v>
      </c>
      <c r="B36" s="230" t="s">
        <v>226</v>
      </c>
      <c r="C36" s="174" t="s">
        <v>71</v>
      </c>
      <c r="D36" s="231" t="s">
        <v>8</v>
      </c>
      <c r="E36" s="232">
        <v>6</v>
      </c>
      <c r="F36" s="233"/>
      <c r="G36" s="234"/>
      <c r="H36" s="234"/>
      <c r="I36" s="235"/>
      <c r="J36" s="236">
        <f t="shared" si="0"/>
        <v>0</v>
      </c>
    </row>
    <row r="37" spans="1:10" ht="28.2" thickBot="1" x14ac:dyDescent="0.35">
      <c r="A37" s="25"/>
      <c r="B37" s="43" t="s">
        <v>72</v>
      </c>
      <c r="C37" s="44"/>
      <c r="D37" s="5"/>
      <c r="E37" s="96"/>
      <c r="F37" s="97"/>
      <c r="G37" s="36"/>
      <c r="H37" s="36"/>
      <c r="I37" s="37"/>
      <c r="J37" s="38"/>
    </row>
    <row r="38" spans="1:10" x14ac:dyDescent="0.3">
      <c r="A38" s="27">
        <v>1</v>
      </c>
      <c r="B38" s="39" t="s">
        <v>73</v>
      </c>
      <c r="C38" s="39" t="s">
        <v>74</v>
      </c>
      <c r="D38" s="28" t="s">
        <v>8</v>
      </c>
      <c r="E38" s="85">
        <v>100</v>
      </c>
      <c r="F38" s="86"/>
      <c r="G38" s="29"/>
      <c r="H38" s="29"/>
      <c r="I38" s="30"/>
      <c r="J38" s="31">
        <f>I38*E38</f>
        <v>0</v>
      </c>
    </row>
    <row r="39" spans="1:10" ht="67.5" customHeight="1" x14ac:dyDescent="0.3">
      <c r="A39" s="8">
        <v>2</v>
      </c>
      <c r="B39" s="9" t="s">
        <v>75</v>
      </c>
      <c r="C39" s="9" t="s">
        <v>76</v>
      </c>
      <c r="D39" s="10" t="s">
        <v>77</v>
      </c>
      <c r="E39" s="84">
        <v>30</v>
      </c>
      <c r="F39" s="57"/>
      <c r="G39" s="11"/>
      <c r="H39" s="11"/>
      <c r="I39" s="12"/>
      <c r="J39" s="13">
        <f t="shared" ref="J39:J47" si="1">I39*E39</f>
        <v>0</v>
      </c>
    </row>
    <row r="40" spans="1:10" ht="123.75" customHeight="1" x14ac:dyDescent="0.3">
      <c r="A40" s="8">
        <v>3</v>
      </c>
      <c r="B40" s="9" t="s">
        <v>78</v>
      </c>
      <c r="C40" s="9" t="s">
        <v>79</v>
      </c>
      <c r="D40" s="10" t="s">
        <v>8</v>
      </c>
      <c r="E40" s="84">
        <v>8</v>
      </c>
      <c r="F40" s="57"/>
      <c r="G40" s="11"/>
      <c r="H40" s="11"/>
      <c r="I40" s="12"/>
      <c r="J40" s="13">
        <f t="shared" si="1"/>
        <v>0</v>
      </c>
    </row>
    <row r="41" spans="1:10" ht="112.5" customHeight="1" x14ac:dyDescent="0.3">
      <c r="A41" s="8">
        <v>4</v>
      </c>
      <c r="B41" s="9" t="s">
        <v>80</v>
      </c>
      <c r="C41" s="9" t="s">
        <v>81</v>
      </c>
      <c r="D41" s="10" t="s">
        <v>8</v>
      </c>
      <c r="E41" s="84">
        <v>0</v>
      </c>
      <c r="F41" s="57"/>
      <c r="G41" s="11"/>
      <c r="H41" s="11"/>
      <c r="I41" s="12"/>
      <c r="J41" s="13">
        <f t="shared" si="1"/>
        <v>0</v>
      </c>
    </row>
    <row r="42" spans="1:10" ht="108.75" customHeight="1" x14ac:dyDescent="0.3">
      <c r="A42" s="8">
        <v>5</v>
      </c>
      <c r="B42" s="9" t="s">
        <v>80</v>
      </c>
      <c r="C42" s="9" t="s">
        <v>82</v>
      </c>
      <c r="D42" s="10" t="s">
        <v>8</v>
      </c>
      <c r="E42" s="84">
        <v>0</v>
      </c>
      <c r="F42" s="57"/>
      <c r="G42" s="11"/>
      <c r="H42" s="11"/>
      <c r="I42" s="12"/>
      <c r="J42" s="13">
        <f t="shared" si="1"/>
        <v>0</v>
      </c>
    </row>
    <row r="43" spans="1:10" ht="108.75" customHeight="1" x14ac:dyDescent="0.3">
      <c r="A43" s="8">
        <v>6</v>
      </c>
      <c r="B43" s="56" t="s">
        <v>151</v>
      </c>
      <c r="C43" s="56" t="s">
        <v>152</v>
      </c>
      <c r="D43" s="56" t="s">
        <v>147</v>
      </c>
      <c r="E43" s="61">
        <v>0</v>
      </c>
      <c r="F43" s="57"/>
      <c r="G43" s="11"/>
      <c r="H43" s="11"/>
      <c r="I43" s="12"/>
      <c r="J43" s="13">
        <f t="shared" si="1"/>
        <v>0</v>
      </c>
    </row>
    <row r="44" spans="1:10" ht="108.75" customHeight="1" x14ac:dyDescent="0.3">
      <c r="A44" s="40">
        <v>7</v>
      </c>
      <c r="B44" s="123" t="s">
        <v>166</v>
      </c>
      <c r="C44" s="1" t="s">
        <v>167</v>
      </c>
      <c r="D44" s="58" t="s">
        <v>8</v>
      </c>
      <c r="E44" s="107">
        <v>15</v>
      </c>
      <c r="F44" s="59"/>
      <c r="G44" s="41"/>
      <c r="H44" s="41"/>
      <c r="I44" s="42"/>
      <c r="J44" s="32">
        <f t="shared" si="1"/>
        <v>0</v>
      </c>
    </row>
    <row r="45" spans="1:10" ht="108.75" customHeight="1" x14ac:dyDescent="0.3">
      <c r="A45" s="40">
        <v>8</v>
      </c>
      <c r="B45" s="58" t="s">
        <v>153</v>
      </c>
      <c r="C45" s="58" t="s">
        <v>154</v>
      </c>
      <c r="D45" s="58" t="s">
        <v>147</v>
      </c>
      <c r="E45" s="107">
        <v>0</v>
      </c>
      <c r="F45" s="59"/>
      <c r="G45" s="41"/>
      <c r="H45" s="41"/>
      <c r="I45" s="42"/>
      <c r="J45" s="32">
        <f t="shared" si="1"/>
        <v>0</v>
      </c>
    </row>
    <row r="46" spans="1:10" ht="108.75" customHeight="1" x14ac:dyDescent="0.3">
      <c r="A46" s="110" t="s">
        <v>168</v>
      </c>
      <c r="B46" s="116" t="s">
        <v>175</v>
      </c>
      <c r="C46" s="116" t="s">
        <v>176</v>
      </c>
      <c r="D46" s="117" t="s">
        <v>8</v>
      </c>
      <c r="E46" s="111">
        <v>0</v>
      </c>
      <c r="F46" s="112"/>
      <c r="G46" s="113"/>
      <c r="H46" s="113"/>
      <c r="I46" s="114"/>
      <c r="J46" s="115">
        <f t="shared" si="1"/>
        <v>0</v>
      </c>
    </row>
    <row r="47" spans="1:10" ht="108.75" customHeight="1" thickBot="1" x14ac:dyDescent="0.35">
      <c r="A47" s="110">
        <v>10</v>
      </c>
      <c r="B47" s="118" t="s">
        <v>177</v>
      </c>
      <c r="C47" s="118" t="s">
        <v>178</v>
      </c>
      <c r="D47" s="119" t="s">
        <v>8</v>
      </c>
      <c r="E47" s="111">
        <v>0</v>
      </c>
      <c r="F47" s="112"/>
      <c r="G47" s="113"/>
      <c r="H47" s="113"/>
      <c r="I47" s="114"/>
      <c r="J47" s="115">
        <f t="shared" si="1"/>
        <v>0</v>
      </c>
    </row>
    <row r="48" spans="1:10" ht="15" thickBot="1" x14ac:dyDescent="0.35">
      <c r="A48" s="25"/>
      <c r="B48" s="43" t="s">
        <v>83</v>
      </c>
      <c r="C48" s="44"/>
      <c r="D48" s="5"/>
      <c r="E48" s="96"/>
      <c r="F48" s="97"/>
      <c r="G48" s="36"/>
      <c r="H48" s="36"/>
      <c r="I48" s="37"/>
      <c r="J48" s="38"/>
    </row>
    <row r="49" spans="1:10" ht="98.25" customHeight="1" x14ac:dyDescent="0.3">
      <c r="A49" s="45">
        <v>1</v>
      </c>
      <c r="B49" s="46" t="s">
        <v>84</v>
      </c>
      <c r="C49" s="46" t="s">
        <v>85</v>
      </c>
      <c r="D49" s="47" t="s">
        <v>8</v>
      </c>
      <c r="E49" s="98">
        <v>15</v>
      </c>
      <c r="F49" s="99"/>
      <c r="G49" s="48"/>
      <c r="H49" s="48"/>
      <c r="I49" s="49"/>
      <c r="J49" s="31">
        <f>I49*E49</f>
        <v>0</v>
      </c>
    </row>
    <row r="50" spans="1:10" s="128" customFormat="1" ht="98.25" customHeight="1" x14ac:dyDescent="0.3">
      <c r="A50" s="132">
        <v>2</v>
      </c>
      <c r="B50" s="133" t="s">
        <v>188</v>
      </c>
      <c r="C50" s="46" t="s">
        <v>85</v>
      </c>
      <c r="D50" s="134" t="s">
        <v>8</v>
      </c>
      <c r="E50" s="135">
        <v>0</v>
      </c>
      <c r="F50" s="136"/>
      <c r="G50" s="137"/>
      <c r="H50" s="137"/>
      <c r="I50" s="138"/>
      <c r="J50" s="115">
        <f>I50*E50</f>
        <v>0</v>
      </c>
    </row>
    <row r="51" spans="1:10" ht="96" customHeight="1" thickBot="1" x14ac:dyDescent="0.35">
      <c r="A51" s="92">
        <v>3</v>
      </c>
      <c r="B51" s="100" t="s">
        <v>86</v>
      </c>
      <c r="C51" s="100" t="s">
        <v>87</v>
      </c>
      <c r="D51" s="93" t="s">
        <v>8</v>
      </c>
      <c r="E51" s="101">
        <v>0</v>
      </c>
      <c r="F51" s="102"/>
      <c r="G51" s="79"/>
      <c r="H51" s="79"/>
      <c r="I51" s="80"/>
      <c r="J51" s="32">
        <f>I51*E51</f>
        <v>0</v>
      </c>
    </row>
    <row r="52" spans="1:10" ht="28.2" thickBot="1" x14ac:dyDescent="0.35">
      <c r="A52" s="25"/>
      <c r="B52" s="43" t="s">
        <v>88</v>
      </c>
      <c r="C52" s="44"/>
      <c r="D52" s="5"/>
      <c r="E52" s="96"/>
      <c r="F52" s="97"/>
      <c r="G52" s="36"/>
      <c r="H52" s="36"/>
      <c r="I52" s="37"/>
      <c r="J52" s="38"/>
    </row>
    <row r="53" spans="1:10" ht="51" customHeight="1" x14ac:dyDescent="0.3">
      <c r="A53" s="45">
        <v>1</v>
      </c>
      <c r="B53" s="82" t="s">
        <v>89</v>
      </c>
      <c r="C53" s="82" t="s">
        <v>90</v>
      </c>
      <c r="D53" s="47" t="s">
        <v>8</v>
      </c>
      <c r="E53" s="98">
        <v>3</v>
      </c>
      <c r="F53" s="99"/>
      <c r="G53" s="48"/>
      <c r="H53" s="48"/>
      <c r="I53" s="49"/>
      <c r="J53" s="83">
        <f>I53*E53</f>
        <v>0</v>
      </c>
    </row>
    <row r="54" spans="1:10" ht="27" customHeight="1" x14ac:dyDescent="0.3">
      <c r="A54" s="33">
        <v>2</v>
      </c>
      <c r="B54" s="78" t="s">
        <v>91</v>
      </c>
      <c r="C54" s="78" t="s">
        <v>92</v>
      </c>
      <c r="D54" s="34" t="s">
        <v>8</v>
      </c>
      <c r="E54" s="94">
        <v>3</v>
      </c>
      <c r="F54" s="95"/>
      <c r="G54" s="50"/>
      <c r="H54" s="50"/>
      <c r="I54" s="51"/>
      <c r="J54" s="81">
        <f t="shared" ref="J54:J55" si="2">I54*E54</f>
        <v>0</v>
      </c>
    </row>
    <row r="55" spans="1:10" ht="45.75" customHeight="1" thickBot="1" x14ac:dyDescent="0.35">
      <c r="A55" s="92">
        <v>3</v>
      </c>
      <c r="B55" s="131" t="s">
        <v>148</v>
      </c>
      <c r="C55" s="103" t="s">
        <v>218</v>
      </c>
      <c r="D55" s="93" t="s">
        <v>8</v>
      </c>
      <c r="E55" s="101">
        <v>0.5</v>
      </c>
      <c r="F55" s="102"/>
      <c r="G55" s="79"/>
      <c r="H55" s="79"/>
      <c r="I55" s="80"/>
      <c r="J55" s="104">
        <f t="shared" si="2"/>
        <v>0</v>
      </c>
    </row>
    <row r="56" spans="1:10" ht="15" thickBot="1" x14ac:dyDescent="0.35">
      <c r="A56" s="25"/>
      <c r="B56" s="43" t="s">
        <v>93</v>
      </c>
      <c r="C56" s="44"/>
      <c r="D56" s="5"/>
      <c r="E56" s="96"/>
      <c r="F56" s="97"/>
      <c r="G56" s="36"/>
      <c r="H56" s="36"/>
      <c r="I56" s="37"/>
      <c r="J56" s="38"/>
    </row>
    <row r="57" spans="1:10" ht="40.5" customHeight="1" x14ac:dyDescent="0.3">
      <c r="A57" s="45">
        <v>1</v>
      </c>
      <c r="B57" s="82" t="s">
        <v>94</v>
      </c>
      <c r="C57" s="82" t="s">
        <v>95</v>
      </c>
      <c r="D57" s="47" t="s">
        <v>8</v>
      </c>
      <c r="E57" s="98">
        <v>1</v>
      </c>
      <c r="F57" s="99"/>
      <c r="G57" s="48"/>
      <c r="H57" s="48"/>
      <c r="I57" s="49"/>
      <c r="J57" s="83">
        <f>I57*E57</f>
        <v>0</v>
      </c>
    </row>
    <row r="58" spans="1:10" ht="30.75" customHeight="1" x14ac:dyDescent="0.3">
      <c r="A58" s="33">
        <v>2</v>
      </c>
      <c r="B58" s="78" t="s">
        <v>96</v>
      </c>
      <c r="C58" s="78" t="s">
        <v>97</v>
      </c>
      <c r="D58" s="34" t="s">
        <v>8</v>
      </c>
      <c r="E58" s="94">
        <v>0.7</v>
      </c>
      <c r="F58" s="95"/>
      <c r="G58" s="50"/>
      <c r="H58" s="50"/>
      <c r="I58" s="51"/>
      <c r="J58" s="81">
        <f t="shared" ref="J58:J71" si="3">I58*E58</f>
        <v>0</v>
      </c>
    </row>
    <row r="59" spans="1:10" ht="29.25" customHeight="1" x14ac:dyDescent="0.3">
      <c r="A59" s="33">
        <v>3</v>
      </c>
      <c r="B59" s="78" t="s">
        <v>98</v>
      </c>
      <c r="C59" s="78" t="s">
        <v>99</v>
      </c>
      <c r="D59" s="34" t="s">
        <v>8</v>
      </c>
      <c r="E59" s="94">
        <v>0.5</v>
      </c>
      <c r="F59" s="95"/>
      <c r="G59" s="50"/>
      <c r="H59" s="50"/>
      <c r="I59" s="51"/>
      <c r="J59" s="81">
        <f t="shared" si="3"/>
        <v>0</v>
      </c>
    </row>
    <row r="60" spans="1:10" x14ac:dyDescent="0.3">
      <c r="A60" s="33">
        <v>4</v>
      </c>
      <c r="B60" s="78" t="s">
        <v>100</v>
      </c>
      <c r="C60" s="78" t="s">
        <v>101</v>
      </c>
      <c r="D60" s="34" t="s">
        <v>8</v>
      </c>
      <c r="E60" s="94">
        <v>0.1</v>
      </c>
      <c r="F60" s="95"/>
      <c r="G60" s="50"/>
      <c r="H60" s="50"/>
      <c r="I60" s="51"/>
      <c r="J60" s="81">
        <f t="shared" si="3"/>
        <v>0</v>
      </c>
    </row>
    <row r="61" spans="1:10" ht="87" customHeight="1" x14ac:dyDescent="0.3">
      <c r="A61" s="33">
        <v>5</v>
      </c>
      <c r="B61" s="9" t="s">
        <v>102</v>
      </c>
      <c r="C61" s="9" t="s">
        <v>103</v>
      </c>
      <c r="D61" s="10" t="s">
        <v>8</v>
      </c>
      <c r="E61" s="84">
        <v>20</v>
      </c>
      <c r="F61" s="57"/>
      <c r="G61" s="11"/>
      <c r="H61" s="11"/>
      <c r="I61" s="12"/>
      <c r="J61" s="81">
        <f t="shared" si="3"/>
        <v>0</v>
      </c>
    </row>
    <row r="62" spans="1:10" ht="21" customHeight="1" x14ac:dyDescent="0.3">
      <c r="A62" s="33">
        <v>6</v>
      </c>
      <c r="B62" s="9" t="s">
        <v>104</v>
      </c>
      <c r="C62" s="9" t="s">
        <v>105</v>
      </c>
      <c r="D62" s="10" t="s">
        <v>8</v>
      </c>
      <c r="E62" s="84">
        <v>12</v>
      </c>
      <c r="F62" s="57"/>
      <c r="G62" s="11"/>
      <c r="H62" s="11"/>
      <c r="I62" s="12"/>
      <c r="J62" s="81">
        <f t="shared" si="3"/>
        <v>0</v>
      </c>
    </row>
    <row r="63" spans="1:10" ht="24" customHeight="1" x14ac:dyDescent="0.3">
      <c r="A63" s="33">
        <v>7</v>
      </c>
      <c r="B63" s="78" t="s">
        <v>106</v>
      </c>
      <c r="C63" s="78" t="s">
        <v>107</v>
      </c>
      <c r="D63" s="34" t="s">
        <v>8</v>
      </c>
      <c r="E63" s="94">
        <v>0.1</v>
      </c>
      <c r="F63" s="95"/>
      <c r="G63" s="50"/>
      <c r="H63" s="50"/>
      <c r="I63" s="51"/>
      <c r="J63" s="81">
        <f t="shared" si="3"/>
        <v>0</v>
      </c>
    </row>
    <row r="64" spans="1:10" ht="18" customHeight="1" x14ac:dyDescent="0.3">
      <c r="A64" s="33">
        <v>8</v>
      </c>
      <c r="B64" s="78" t="s">
        <v>108</v>
      </c>
      <c r="C64" s="78" t="s">
        <v>109</v>
      </c>
      <c r="D64" s="34" t="s">
        <v>8</v>
      </c>
      <c r="E64" s="94">
        <v>0.3</v>
      </c>
      <c r="F64" s="95"/>
      <c r="G64" s="50"/>
      <c r="H64" s="50"/>
      <c r="I64" s="51"/>
      <c r="J64" s="81">
        <f t="shared" si="3"/>
        <v>0</v>
      </c>
    </row>
    <row r="65" spans="1:10" ht="30.75" customHeight="1" x14ac:dyDescent="0.3">
      <c r="A65" s="149">
        <v>9</v>
      </c>
      <c r="B65" s="172" t="s">
        <v>110</v>
      </c>
      <c r="C65" s="172" t="s">
        <v>111</v>
      </c>
      <c r="D65" s="150" t="s">
        <v>8</v>
      </c>
      <c r="E65" s="181">
        <v>20</v>
      </c>
      <c r="F65" s="182"/>
      <c r="G65" s="152"/>
      <c r="H65" s="152"/>
      <c r="I65" s="153"/>
      <c r="J65" s="154">
        <f t="shared" si="3"/>
        <v>0</v>
      </c>
    </row>
    <row r="66" spans="1:10" ht="21" customHeight="1" x14ac:dyDescent="0.3">
      <c r="A66" s="33">
        <v>10</v>
      </c>
      <c r="B66" s="78" t="s">
        <v>112</v>
      </c>
      <c r="C66" s="78" t="s">
        <v>113</v>
      </c>
      <c r="D66" s="34" t="s">
        <v>8</v>
      </c>
      <c r="E66" s="94">
        <v>0.3</v>
      </c>
      <c r="F66" s="95"/>
      <c r="G66" s="50"/>
      <c r="H66" s="50"/>
      <c r="I66" s="51"/>
      <c r="J66" s="81">
        <f t="shared" si="3"/>
        <v>0</v>
      </c>
    </row>
    <row r="67" spans="1:10" ht="36.75" customHeight="1" x14ac:dyDescent="0.3">
      <c r="A67" s="33">
        <v>11</v>
      </c>
      <c r="B67" s="78" t="s">
        <v>114</v>
      </c>
      <c r="C67" s="78" t="s">
        <v>115</v>
      </c>
      <c r="D67" s="34" t="s">
        <v>8</v>
      </c>
      <c r="E67" s="94">
        <v>0.1</v>
      </c>
      <c r="F67" s="95"/>
      <c r="G67" s="50"/>
      <c r="H67" s="50"/>
      <c r="I67" s="51"/>
      <c r="J67" s="81">
        <f t="shared" si="3"/>
        <v>0</v>
      </c>
    </row>
    <row r="68" spans="1:10" ht="44.25" customHeight="1" x14ac:dyDescent="0.3">
      <c r="A68" s="33">
        <v>12</v>
      </c>
      <c r="B68" s="9" t="s">
        <v>116</v>
      </c>
      <c r="C68" s="9" t="s">
        <v>117</v>
      </c>
      <c r="D68" s="10" t="s">
        <v>8</v>
      </c>
      <c r="E68" s="84">
        <v>0</v>
      </c>
      <c r="F68" s="57"/>
      <c r="G68" s="11"/>
      <c r="H68" s="11"/>
      <c r="I68" s="12"/>
      <c r="J68" s="81">
        <f t="shared" si="3"/>
        <v>0</v>
      </c>
    </row>
    <row r="69" spans="1:10" ht="66.75" customHeight="1" x14ac:dyDescent="0.3">
      <c r="A69" s="33">
        <v>13</v>
      </c>
      <c r="B69" s="9" t="s">
        <v>118</v>
      </c>
      <c r="C69" s="9" t="s">
        <v>119</v>
      </c>
      <c r="D69" s="10" t="s">
        <v>142</v>
      </c>
      <c r="E69" s="84">
        <v>0</v>
      </c>
      <c r="F69" s="57"/>
      <c r="G69" s="11"/>
      <c r="H69" s="11"/>
      <c r="I69" s="12"/>
      <c r="J69" s="81">
        <f t="shared" si="3"/>
        <v>0</v>
      </c>
    </row>
    <row r="70" spans="1:10" ht="66.75" customHeight="1" x14ac:dyDescent="0.3">
      <c r="A70" s="33">
        <v>14</v>
      </c>
      <c r="B70" s="129" t="s">
        <v>186</v>
      </c>
      <c r="C70" s="129" t="s">
        <v>187</v>
      </c>
      <c r="D70" s="130" t="s">
        <v>8</v>
      </c>
      <c r="E70" s="56">
        <v>0</v>
      </c>
      <c r="F70" s="57"/>
      <c r="G70" s="11"/>
      <c r="H70" s="11"/>
      <c r="I70" s="12"/>
      <c r="J70" s="81">
        <f t="shared" si="3"/>
        <v>0</v>
      </c>
    </row>
    <row r="71" spans="1:10" ht="66.75" customHeight="1" x14ac:dyDescent="0.3">
      <c r="A71" s="173">
        <v>15</v>
      </c>
      <c r="B71" s="202" t="s">
        <v>149</v>
      </c>
      <c r="C71" s="202" t="s">
        <v>150</v>
      </c>
      <c r="D71" s="202" t="s">
        <v>147</v>
      </c>
      <c r="E71" s="202">
        <v>0</v>
      </c>
      <c r="F71" s="177"/>
      <c r="G71" s="178"/>
      <c r="H71" s="178"/>
      <c r="I71" s="179"/>
      <c r="J71" s="180">
        <f t="shared" si="3"/>
        <v>0</v>
      </c>
    </row>
    <row r="72" spans="1:10" s="141" customFormat="1" ht="66.75" customHeight="1" thickBot="1" x14ac:dyDescent="0.35">
      <c r="A72" s="208"/>
      <c r="B72" s="207" t="s">
        <v>220</v>
      </c>
      <c r="C72" s="203"/>
      <c r="D72" s="203"/>
      <c r="E72" s="203"/>
      <c r="F72" s="204"/>
      <c r="G72" s="205"/>
      <c r="H72" s="205"/>
      <c r="I72" s="206"/>
      <c r="J72" s="206"/>
    </row>
    <row r="73" spans="1:10" s="141" customFormat="1" ht="66.75" customHeight="1" x14ac:dyDescent="0.3">
      <c r="A73" s="34">
        <v>1</v>
      </c>
      <c r="B73" s="6" t="s">
        <v>120</v>
      </c>
      <c r="C73" s="6" t="s">
        <v>121</v>
      </c>
      <c r="D73" s="7" t="s">
        <v>8</v>
      </c>
      <c r="E73" s="53">
        <v>3</v>
      </c>
      <c r="F73" s="95"/>
      <c r="G73" s="50"/>
      <c r="H73" s="50"/>
      <c r="I73" s="51"/>
      <c r="J73" s="51">
        <v>0</v>
      </c>
    </row>
    <row r="74" spans="1:10" s="141" customFormat="1" ht="66.75" customHeight="1" x14ac:dyDescent="0.3">
      <c r="A74" s="34">
        <v>2</v>
      </c>
      <c r="B74" s="9" t="s">
        <v>122</v>
      </c>
      <c r="C74" s="9" t="s">
        <v>123</v>
      </c>
      <c r="D74" s="10" t="s">
        <v>8</v>
      </c>
      <c r="E74" s="52">
        <v>0</v>
      </c>
      <c r="F74" s="95"/>
      <c r="G74" s="50"/>
      <c r="H74" s="50"/>
      <c r="I74" s="51"/>
      <c r="J74" s="51">
        <v>0</v>
      </c>
    </row>
    <row r="75" spans="1:10" s="141" customFormat="1" ht="66.75" customHeight="1" x14ac:dyDescent="0.3">
      <c r="A75" s="34">
        <v>3</v>
      </c>
      <c r="B75" s="9" t="s">
        <v>124</v>
      </c>
      <c r="C75" s="9" t="s">
        <v>121</v>
      </c>
      <c r="D75" s="10" t="s">
        <v>8</v>
      </c>
      <c r="E75" s="52">
        <v>5</v>
      </c>
      <c r="F75" s="95"/>
      <c r="G75" s="50"/>
      <c r="H75" s="50"/>
      <c r="I75" s="51"/>
      <c r="J75" s="51">
        <v>0</v>
      </c>
    </row>
    <row r="76" spans="1:10" s="141" customFormat="1" ht="156.75" customHeight="1" x14ac:dyDescent="0.3">
      <c r="A76" s="34">
        <v>4</v>
      </c>
      <c r="B76" s="172" t="s">
        <v>125</v>
      </c>
      <c r="C76" s="172" t="s">
        <v>179</v>
      </c>
      <c r="D76" s="150" t="s">
        <v>8</v>
      </c>
      <c r="E76" s="151">
        <v>40</v>
      </c>
      <c r="F76" s="182"/>
      <c r="G76" s="152"/>
      <c r="H76" s="152"/>
      <c r="I76" s="153"/>
      <c r="J76" s="153">
        <v>0</v>
      </c>
    </row>
    <row r="77" spans="1:10" s="141" customFormat="1" ht="66.75" customHeight="1" x14ac:dyDescent="0.3">
      <c r="A77" s="34">
        <v>5</v>
      </c>
      <c r="B77" s="120" t="s">
        <v>180</v>
      </c>
      <c r="C77" s="120" t="s">
        <v>181</v>
      </c>
      <c r="D77" s="121" t="s">
        <v>8</v>
      </c>
      <c r="E77" s="52">
        <v>0</v>
      </c>
      <c r="F77" s="95"/>
      <c r="G77" s="50"/>
      <c r="H77" s="50"/>
      <c r="I77" s="51"/>
      <c r="J77" s="51">
        <v>0</v>
      </c>
    </row>
    <row r="78" spans="1:10" s="141" customFormat="1" ht="66.75" customHeight="1" x14ac:dyDescent="0.3">
      <c r="A78" s="34">
        <v>6</v>
      </c>
      <c r="B78" s="172" t="s">
        <v>126</v>
      </c>
      <c r="C78" s="172" t="s">
        <v>165</v>
      </c>
      <c r="D78" s="150" t="s">
        <v>8</v>
      </c>
      <c r="E78" s="151">
        <v>85</v>
      </c>
      <c r="F78" s="182"/>
      <c r="G78" s="152"/>
      <c r="H78" s="152"/>
      <c r="I78" s="153"/>
      <c r="J78" s="51">
        <v>0</v>
      </c>
    </row>
    <row r="79" spans="1:10" s="141" customFormat="1" ht="66.75" customHeight="1" x14ac:dyDescent="0.3">
      <c r="A79" s="34">
        <v>7</v>
      </c>
      <c r="B79" s="9" t="s">
        <v>127</v>
      </c>
      <c r="C79" s="9" t="s">
        <v>128</v>
      </c>
      <c r="D79" s="10" t="s">
        <v>8</v>
      </c>
      <c r="E79" s="52">
        <v>15</v>
      </c>
      <c r="F79" s="95"/>
      <c r="G79" s="50"/>
      <c r="H79" s="50"/>
      <c r="I79" s="51"/>
      <c r="J79" s="51">
        <v>0</v>
      </c>
    </row>
    <row r="80" spans="1:10" s="141" customFormat="1" ht="66.75" customHeight="1" x14ac:dyDescent="0.3">
      <c r="A80" s="34">
        <v>8</v>
      </c>
      <c r="B80" s="9" t="s">
        <v>129</v>
      </c>
      <c r="C80" s="9" t="s">
        <v>130</v>
      </c>
      <c r="D80" s="10" t="s">
        <v>8</v>
      </c>
      <c r="E80" s="106">
        <v>0</v>
      </c>
      <c r="F80" s="95"/>
      <c r="G80" s="50"/>
      <c r="H80" s="50"/>
      <c r="I80" s="51"/>
      <c r="J80" s="51">
        <v>0</v>
      </c>
    </row>
    <row r="81" spans="1:10" s="141" customFormat="1" ht="84" customHeight="1" x14ac:dyDescent="0.3">
      <c r="A81" s="34">
        <v>9</v>
      </c>
      <c r="B81" s="9" t="s">
        <v>131</v>
      </c>
      <c r="C81" s="9" t="s">
        <v>132</v>
      </c>
      <c r="D81" s="10" t="s">
        <v>8</v>
      </c>
      <c r="E81" s="52">
        <v>8</v>
      </c>
      <c r="F81" s="95"/>
      <c r="G81" s="50"/>
      <c r="H81" s="50"/>
      <c r="I81" s="51"/>
      <c r="J81" s="51">
        <v>0</v>
      </c>
    </row>
    <row r="82" spans="1:10" s="141" customFormat="1" ht="66.75" customHeight="1" x14ac:dyDescent="0.3">
      <c r="A82" s="34">
        <v>10</v>
      </c>
      <c r="B82" s="172" t="s">
        <v>133</v>
      </c>
      <c r="C82" s="172" t="s">
        <v>134</v>
      </c>
      <c r="D82" s="150" t="s">
        <v>8</v>
      </c>
      <c r="E82" s="151">
        <v>10</v>
      </c>
      <c r="F82" s="182"/>
      <c r="G82" s="152"/>
      <c r="H82" s="152"/>
      <c r="I82" s="153"/>
      <c r="J82" s="51">
        <v>0</v>
      </c>
    </row>
    <row r="83" spans="1:10" s="141" customFormat="1" ht="66.75" customHeight="1" x14ac:dyDescent="0.3">
      <c r="A83" s="34">
        <v>11</v>
      </c>
      <c r="B83" s="9" t="s">
        <v>135</v>
      </c>
      <c r="C83" s="9" t="s">
        <v>136</v>
      </c>
      <c r="D83" s="10" t="s">
        <v>8</v>
      </c>
      <c r="E83" s="52">
        <v>0</v>
      </c>
      <c r="F83" s="95"/>
      <c r="G83" s="50"/>
      <c r="H83" s="50"/>
      <c r="I83" s="51"/>
      <c r="J83" s="51">
        <v>0</v>
      </c>
    </row>
    <row r="84" spans="1:10" s="141" customFormat="1" ht="66.75" customHeight="1" x14ac:dyDescent="0.3">
      <c r="A84" s="34">
        <v>12</v>
      </c>
      <c r="B84" s="9" t="s">
        <v>137</v>
      </c>
      <c r="C84" s="9" t="s">
        <v>136</v>
      </c>
      <c r="D84" s="10" t="s">
        <v>8</v>
      </c>
      <c r="E84" s="52">
        <v>0</v>
      </c>
      <c r="F84" s="95"/>
      <c r="G84" s="50"/>
      <c r="H84" s="50"/>
      <c r="I84" s="51"/>
      <c r="J84" s="51">
        <v>0</v>
      </c>
    </row>
    <row r="85" spans="1:10" s="141" customFormat="1" ht="66.75" customHeight="1" x14ac:dyDescent="0.3">
      <c r="A85" s="34">
        <v>13</v>
      </c>
      <c r="B85" s="9" t="s">
        <v>138</v>
      </c>
      <c r="C85" s="9" t="s">
        <v>136</v>
      </c>
      <c r="D85" s="10" t="s">
        <v>8</v>
      </c>
      <c r="E85" s="52">
        <v>0</v>
      </c>
      <c r="F85" s="95"/>
      <c r="G85" s="50"/>
      <c r="H85" s="50"/>
      <c r="I85" s="51"/>
      <c r="J85" s="51">
        <v>0</v>
      </c>
    </row>
    <row r="86" spans="1:10" s="141" customFormat="1" ht="66.75" customHeight="1" x14ac:dyDescent="0.3">
      <c r="A86" s="93">
        <v>14</v>
      </c>
      <c r="B86" s="58" t="s">
        <v>155</v>
      </c>
      <c r="C86" s="58" t="s">
        <v>156</v>
      </c>
      <c r="D86" s="107" t="s">
        <v>8</v>
      </c>
      <c r="E86" s="209">
        <v>0</v>
      </c>
      <c r="F86" s="102"/>
      <c r="G86" s="79"/>
      <c r="H86" s="79"/>
      <c r="I86" s="80"/>
      <c r="J86" s="80">
        <v>0</v>
      </c>
    </row>
    <row r="87" spans="1:10" s="141" customFormat="1" ht="66.75" customHeight="1" thickBot="1" x14ac:dyDescent="0.35">
      <c r="A87" s="212"/>
      <c r="B87" s="219" t="s">
        <v>222</v>
      </c>
      <c r="C87" s="213"/>
      <c r="D87" s="214"/>
      <c r="E87" s="215"/>
      <c r="F87" s="216"/>
      <c r="G87" s="217"/>
      <c r="H87" s="217"/>
      <c r="I87" s="218"/>
      <c r="J87" s="218"/>
    </row>
    <row r="88" spans="1:10" s="141" customFormat="1" ht="66.75" customHeight="1" x14ac:dyDescent="0.3">
      <c r="A88" s="93">
        <v>1</v>
      </c>
      <c r="B88" s="20" t="s">
        <v>15</v>
      </c>
      <c r="C88" s="20" t="s">
        <v>16</v>
      </c>
      <c r="D88" s="7" t="s">
        <v>8</v>
      </c>
      <c r="E88" s="53">
        <v>75</v>
      </c>
      <c r="F88" s="102"/>
      <c r="G88" s="79"/>
      <c r="H88" s="79"/>
      <c r="I88" s="80"/>
      <c r="J88" s="80"/>
    </row>
    <row r="89" spans="1:10" s="141" customFormat="1" ht="66.75" customHeight="1" x14ac:dyDescent="0.3">
      <c r="A89" s="93">
        <v>2</v>
      </c>
      <c r="B89" s="125" t="s">
        <v>182</v>
      </c>
      <c r="C89" s="125" t="s">
        <v>183</v>
      </c>
      <c r="D89" s="124" t="s">
        <v>8</v>
      </c>
      <c r="E89" s="122">
        <v>0</v>
      </c>
      <c r="F89" s="102"/>
      <c r="G89" s="79"/>
      <c r="H89" s="79"/>
      <c r="I89" s="80"/>
      <c r="J89" s="80"/>
    </row>
    <row r="90" spans="1:10" s="141" customFormat="1" ht="113.25" customHeight="1" x14ac:dyDescent="0.3">
      <c r="A90" s="93">
        <v>3</v>
      </c>
      <c r="B90" s="23" t="s">
        <v>17</v>
      </c>
      <c r="C90" s="23" t="s">
        <v>18</v>
      </c>
      <c r="D90" s="10" t="s">
        <v>8</v>
      </c>
      <c r="E90" s="52">
        <v>0</v>
      </c>
      <c r="F90" s="102"/>
      <c r="G90" s="79"/>
      <c r="H90" s="79"/>
      <c r="I90" s="80"/>
      <c r="J90" s="80"/>
    </row>
    <row r="91" spans="1:10" s="141" customFormat="1" ht="66.75" customHeight="1" x14ac:dyDescent="0.3">
      <c r="A91" s="93">
        <v>4</v>
      </c>
      <c r="B91" s="23" t="s">
        <v>19</v>
      </c>
      <c r="C91" s="23" t="s">
        <v>20</v>
      </c>
      <c r="D91" s="10" t="s">
        <v>8</v>
      </c>
      <c r="E91" s="52">
        <v>15</v>
      </c>
      <c r="F91" s="102"/>
      <c r="G91" s="79"/>
      <c r="H91" s="79"/>
      <c r="I91" s="80"/>
      <c r="J91" s="80"/>
    </row>
    <row r="92" spans="1:10" s="141" customFormat="1" ht="66.75" customHeight="1" x14ac:dyDescent="0.3">
      <c r="A92" s="93">
        <v>5</v>
      </c>
      <c r="B92" s="23" t="s">
        <v>21</v>
      </c>
      <c r="C92" s="23" t="s">
        <v>20</v>
      </c>
      <c r="D92" s="10" t="s">
        <v>8</v>
      </c>
      <c r="E92" s="52">
        <v>0</v>
      </c>
      <c r="F92" s="102"/>
      <c r="G92" s="79"/>
      <c r="H92" s="79"/>
      <c r="I92" s="80"/>
      <c r="J92" s="80"/>
    </row>
    <row r="93" spans="1:10" s="141" customFormat="1" ht="66.75" customHeight="1" x14ac:dyDescent="0.3">
      <c r="A93" s="93">
        <v>6</v>
      </c>
      <c r="B93" s="24" t="s">
        <v>22</v>
      </c>
      <c r="C93" s="23" t="s">
        <v>20</v>
      </c>
      <c r="D93" s="10" t="s">
        <v>8</v>
      </c>
      <c r="E93" s="52">
        <v>0</v>
      </c>
      <c r="F93" s="102"/>
      <c r="G93" s="79"/>
      <c r="H93" s="79"/>
      <c r="I93" s="80"/>
      <c r="J93" s="80"/>
    </row>
    <row r="94" spans="1:10" s="141" customFormat="1" ht="66.75" customHeight="1" x14ac:dyDescent="0.3">
      <c r="A94" s="93">
        <v>7</v>
      </c>
      <c r="B94" s="23" t="s">
        <v>23</v>
      </c>
      <c r="C94" s="23" t="s">
        <v>20</v>
      </c>
      <c r="D94" s="10" t="s">
        <v>8</v>
      </c>
      <c r="E94" s="52">
        <v>0</v>
      </c>
      <c r="F94" s="102"/>
      <c r="G94" s="79"/>
      <c r="H94" s="79"/>
      <c r="I94" s="80"/>
      <c r="J94" s="80"/>
    </row>
    <row r="95" spans="1:10" s="141" customFormat="1" ht="66.75" customHeight="1" x14ac:dyDescent="0.3">
      <c r="A95" s="93">
        <v>8</v>
      </c>
      <c r="B95" s="127" t="s">
        <v>184</v>
      </c>
      <c r="C95" s="127" t="s">
        <v>185</v>
      </c>
      <c r="D95" s="126" t="s">
        <v>8</v>
      </c>
      <c r="E95" s="52">
        <v>0</v>
      </c>
      <c r="F95" s="102"/>
      <c r="G95" s="79"/>
      <c r="H95" s="79"/>
      <c r="I95" s="80"/>
      <c r="J95" s="80"/>
    </row>
    <row r="96" spans="1:10" s="141" customFormat="1" ht="66.75" customHeight="1" x14ac:dyDescent="0.3">
      <c r="A96" s="93">
        <v>9</v>
      </c>
      <c r="B96" s="23" t="s">
        <v>24</v>
      </c>
      <c r="C96" s="23" t="s">
        <v>25</v>
      </c>
      <c r="D96" s="10" t="s">
        <v>8</v>
      </c>
      <c r="E96" s="52">
        <v>0</v>
      </c>
      <c r="F96" s="102"/>
      <c r="G96" s="79"/>
      <c r="H96" s="79"/>
      <c r="I96" s="80"/>
      <c r="J96" s="80"/>
    </row>
    <row r="97" spans="1:10" s="141" customFormat="1" ht="66.75" customHeight="1" x14ac:dyDescent="0.3">
      <c r="A97" s="93">
        <v>10</v>
      </c>
      <c r="B97" s="23" t="s">
        <v>26</v>
      </c>
      <c r="C97" s="23" t="s">
        <v>27</v>
      </c>
      <c r="D97" s="10" t="s">
        <v>8</v>
      </c>
      <c r="E97" s="52">
        <v>0</v>
      </c>
      <c r="F97" s="102"/>
      <c r="G97" s="79"/>
      <c r="H97" s="79"/>
      <c r="I97" s="80"/>
      <c r="J97" s="80"/>
    </row>
    <row r="98" spans="1:10" s="141" customFormat="1" ht="66.75" customHeight="1" x14ac:dyDescent="0.3">
      <c r="A98" s="93">
        <v>11</v>
      </c>
      <c r="B98" s="56" t="s">
        <v>157</v>
      </c>
      <c r="C98" s="56" t="s">
        <v>158</v>
      </c>
      <c r="D98" s="56" t="s">
        <v>8</v>
      </c>
      <c r="E98" s="87">
        <v>5</v>
      </c>
      <c r="F98" s="102"/>
      <c r="G98" s="79"/>
      <c r="H98" s="79"/>
      <c r="I98" s="80"/>
      <c r="J98" s="80"/>
    </row>
    <row r="99" spans="1:10" s="141" customFormat="1" ht="66.75" customHeight="1" x14ac:dyDescent="0.3">
      <c r="A99" s="93">
        <v>12</v>
      </c>
      <c r="B99" s="56" t="s">
        <v>159</v>
      </c>
      <c r="C99" s="56" t="s">
        <v>160</v>
      </c>
      <c r="D99" s="56" t="s">
        <v>8</v>
      </c>
      <c r="E99" s="87">
        <v>0</v>
      </c>
      <c r="F99" s="102"/>
      <c r="G99" s="79"/>
      <c r="H99" s="79"/>
      <c r="I99" s="80"/>
      <c r="J99" s="80"/>
    </row>
    <row r="100" spans="1:10" s="141" customFormat="1" ht="66.75" customHeight="1" x14ac:dyDescent="0.3">
      <c r="A100" s="93">
        <v>13</v>
      </c>
      <c r="B100" s="56" t="s">
        <v>161</v>
      </c>
      <c r="C100" s="56" t="s">
        <v>160</v>
      </c>
      <c r="D100" s="56" t="s">
        <v>8</v>
      </c>
      <c r="E100" s="87">
        <v>0</v>
      </c>
      <c r="F100" s="102"/>
      <c r="G100" s="79"/>
      <c r="H100" s="79"/>
      <c r="I100" s="80"/>
      <c r="J100" s="80"/>
    </row>
    <row r="101" spans="1:10" s="141" customFormat="1" ht="66.75" customHeight="1" thickBot="1" x14ac:dyDescent="0.35">
      <c r="A101" s="93">
        <v>14</v>
      </c>
      <c r="B101" s="67" t="s">
        <v>162</v>
      </c>
      <c r="C101" s="67" t="s">
        <v>160</v>
      </c>
      <c r="D101" s="67" t="s">
        <v>8</v>
      </c>
      <c r="E101" s="88">
        <v>0</v>
      </c>
      <c r="F101" s="102"/>
      <c r="G101" s="79"/>
      <c r="H101" s="79"/>
      <c r="I101" s="80"/>
      <c r="J101" s="80"/>
    </row>
    <row r="102" spans="1:10" s="141" customFormat="1" ht="66.75" customHeight="1" thickBot="1" x14ac:dyDescent="0.35">
      <c r="A102" s="208"/>
      <c r="B102" s="211" t="s">
        <v>221</v>
      </c>
      <c r="C102" s="203"/>
      <c r="D102" s="210"/>
      <c r="E102" s="210"/>
      <c r="F102" s="204"/>
      <c r="G102" s="205"/>
      <c r="H102" s="205"/>
      <c r="I102" s="206"/>
      <c r="J102" s="206"/>
    </row>
    <row r="103" spans="1:10" s="141" customFormat="1" ht="104.25" customHeight="1" thickBot="1" x14ac:dyDescent="0.35">
      <c r="A103" s="34">
        <v>1</v>
      </c>
      <c r="B103" s="166" t="s">
        <v>13</v>
      </c>
      <c r="C103" s="166" t="s">
        <v>164</v>
      </c>
      <c r="D103" s="167" t="s">
        <v>14</v>
      </c>
      <c r="E103" s="168">
        <v>690</v>
      </c>
      <c r="F103" s="182"/>
      <c r="G103" s="152"/>
      <c r="H103" s="152"/>
      <c r="I103" s="153"/>
      <c r="J103" s="153">
        <v>0</v>
      </c>
    </row>
    <row r="104" spans="1:10" ht="15" thickBot="1" x14ac:dyDescent="0.35">
      <c r="F104" s="15" t="s">
        <v>9</v>
      </c>
      <c r="G104" s="55">
        <f>COUNTA(G13:G71)</f>
        <v>0</v>
      </c>
      <c r="H104" s="14"/>
      <c r="I104" s="15" t="s">
        <v>10</v>
      </c>
      <c r="J104" s="17">
        <f>SUM(J13:J71)</f>
        <v>0</v>
      </c>
    </row>
    <row r="105" spans="1:10" x14ac:dyDescent="0.3">
      <c r="I105" s="18" t="s">
        <v>11</v>
      </c>
      <c r="J105" s="19"/>
    </row>
    <row r="106" spans="1:10" ht="15" thickBot="1" x14ac:dyDescent="0.35">
      <c r="I106" s="18" t="s">
        <v>12</v>
      </c>
      <c r="J106" s="105">
        <f>SUM(J104:J105)</f>
        <v>0</v>
      </c>
    </row>
  </sheetData>
  <mergeCells count="3">
    <mergeCell ref="A2:J2"/>
    <mergeCell ref="C10:H10"/>
    <mergeCell ref="A4:J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13"/>
  <sheetViews>
    <sheetView workbookViewId="0">
      <selection activeCell="C7" sqref="C7:I7"/>
    </sheetView>
  </sheetViews>
  <sheetFormatPr defaultRowHeight="14.4" x14ac:dyDescent="0.3"/>
  <cols>
    <col min="3" max="3" width="27.33203125" customWidth="1"/>
    <col min="6" max="6" width="18.33203125" customWidth="1"/>
    <col min="7" max="7" width="10.44140625" customWidth="1"/>
    <col min="8" max="8" width="11.88671875" customWidth="1"/>
    <col min="9" max="9" width="11.6640625" customWidth="1"/>
    <col min="10" max="10" width="12" customWidth="1"/>
  </cols>
  <sheetData>
    <row r="2" spans="1:10" ht="17.399999999999999" x14ac:dyDescent="0.3">
      <c r="A2" s="240" t="s">
        <v>232</v>
      </c>
      <c r="B2" s="241"/>
      <c r="C2" s="241"/>
      <c r="D2" s="241"/>
      <c r="E2" s="241"/>
      <c r="F2" s="241"/>
      <c r="G2" s="241"/>
      <c r="H2" s="241"/>
      <c r="I2" s="241"/>
      <c r="J2" s="241"/>
    </row>
    <row r="4" spans="1:10" s="141" customFormat="1" x14ac:dyDescent="0.3">
      <c r="A4" s="244" t="s">
        <v>231</v>
      </c>
      <c r="B4" s="244"/>
      <c r="C4" s="244"/>
      <c r="D4" s="244"/>
      <c r="E4" s="244"/>
      <c r="F4" s="244"/>
      <c r="G4" s="244"/>
      <c r="H4" s="244"/>
      <c r="I4" s="244"/>
      <c r="J4" s="244"/>
    </row>
    <row r="5" spans="1:10" s="141" customFormat="1" ht="23.4" customHeight="1" x14ac:dyDescent="0.3">
      <c r="A5" s="244"/>
      <c r="B5" s="244"/>
      <c r="C5" s="244"/>
      <c r="D5" s="244"/>
      <c r="E5" s="244"/>
      <c r="F5" s="244"/>
      <c r="G5" s="244"/>
      <c r="H5" s="244"/>
      <c r="I5" s="244"/>
      <c r="J5" s="244"/>
    </row>
    <row r="6" spans="1:10" s="141" customFormat="1" x14ac:dyDescent="0.3">
      <c r="A6" s="239"/>
      <c r="B6" s="239"/>
      <c r="C6" s="239"/>
      <c r="D6" s="239"/>
      <c r="E6" s="239"/>
      <c r="F6" s="239"/>
      <c r="G6" s="239"/>
      <c r="H6" s="239"/>
      <c r="I6" s="239"/>
      <c r="J6" s="239"/>
    </row>
    <row r="7" spans="1:10" s="141" customFormat="1" x14ac:dyDescent="0.3">
      <c r="A7" s="146"/>
      <c r="B7" s="148"/>
      <c r="C7" s="245" t="s">
        <v>219</v>
      </c>
      <c r="D7" s="245"/>
      <c r="E7" s="245"/>
      <c r="F7" s="245"/>
      <c r="G7" s="245"/>
      <c r="H7" s="245"/>
      <c r="I7" s="245"/>
      <c r="J7" s="146"/>
    </row>
    <row r="8" spans="1:10" ht="16.2" thickBot="1" x14ac:dyDescent="0.35">
      <c r="C8" s="228" t="s">
        <v>225</v>
      </c>
    </row>
    <row r="9" spans="1:10" ht="55.8" thickBot="1" x14ac:dyDescent="0.35">
      <c r="A9" s="2" t="s">
        <v>0</v>
      </c>
      <c r="B9" s="3" t="s">
        <v>1</v>
      </c>
      <c r="C9" s="3" t="s">
        <v>2</v>
      </c>
      <c r="D9" s="3" t="s">
        <v>3</v>
      </c>
      <c r="E9" s="4" t="s">
        <v>223</v>
      </c>
      <c r="F9" s="2" t="s">
        <v>2</v>
      </c>
      <c r="G9" s="5" t="s">
        <v>4</v>
      </c>
      <c r="H9" s="3" t="s">
        <v>5</v>
      </c>
      <c r="I9" s="3" t="s">
        <v>6</v>
      </c>
      <c r="J9" s="4" t="s">
        <v>7</v>
      </c>
    </row>
    <row r="10" spans="1:10" ht="144" customHeight="1" thickBot="1" x14ac:dyDescent="0.35">
      <c r="A10" s="165">
        <v>1</v>
      </c>
      <c r="B10" s="186" t="s">
        <v>139</v>
      </c>
      <c r="C10" s="186" t="s">
        <v>140</v>
      </c>
      <c r="D10" s="167" t="s">
        <v>30</v>
      </c>
      <c r="E10" s="168">
        <v>40</v>
      </c>
      <c r="F10" s="187"/>
      <c r="G10" s="169"/>
      <c r="H10" s="169"/>
      <c r="I10" s="170"/>
      <c r="J10" s="171">
        <f>I10*E10</f>
        <v>0</v>
      </c>
    </row>
    <row r="11" spans="1:10" ht="15" thickBot="1" x14ac:dyDescent="0.35">
      <c r="F11" s="15" t="s">
        <v>9</v>
      </c>
      <c r="G11" s="16">
        <f>COUNTA(G10)</f>
        <v>0</v>
      </c>
      <c r="H11" s="14"/>
      <c r="I11" s="15" t="s">
        <v>10</v>
      </c>
      <c r="J11" s="17">
        <f>SUM(J10)</f>
        <v>0</v>
      </c>
    </row>
    <row r="12" spans="1:10" x14ac:dyDescent="0.3">
      <c r="I12" s="18" t="s">
        <v>11</v>
      </c>
      <c r="J12" s="19"/>
    </row>
    <row r="13" spans="1:10" ht="15" thickBot="1" x14ac:dyDescent="0.35">
      <c r="I13" s="18" t="s">
        <v>12</v>
      </c>
      <c r="J13" s="105">
        <f>SUM(J11:J12)</f>
        <v>0</v>
      </c>
    </row>
  </sheetData>
  <mergeCells count="3">
    <mergeCell ref="A2:J2"/>
    <mergeCell ref="C7:I7"/>
    <mergeCell ref="A4:J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
  <sheetViews>
    <sheetView workbookViewId="0">
      <selection activeCell="A6" sqref="A6:G7"/>
    </sheetView>
  </sheetViews>
  <sheetFormatPr defaultRowHeight="14.4" x14ac:dyDescent="0.3"/>
  <cols>
    <col min="1" max="1" width="10.88671875" customWidth="1"/>
    <col min="2" max="2" width="14.5546875" customWidth="1"/>
    <col min="3" max="3" width="12" customWidth="1"/>
    <col min="4" max="4" width="13.33203125" customWidth="1"/>
    <col min="5" max="5" width="14.44140625" customWidth="1"/>
    <col min="6" max="6" width="20.6640625" customWidth="1"/>
    <col min="7" max="7" width="17.21875" customWidth="1"/>
  </cols>
  <sheetData>
    <row r="1" spans="1:7" ht="22.8" x14ac:dyDescent="0.4">
      <c r="A1" s="248" t="s">
        <v>143</v>
      </c>
      <c r="B1" s="241"/>
      <c r="C1" s="241"/>
      <c r="D1" s="241"/>
      <c r="E1" s="241"/>
      <c r="F1" s="241"/>
      <c r="G1" s="241"/>
    </row>
    <row r="2" spans="1:7" ht="15" x14ac:dyDescent="0.3">
      <c r="A2" s="54"/>
    </row>
    <row r="3" spans="1:7" s="141" customFormat="1" ht="15" customHeight="1" x14ac:dyDescent="0.3">
      <c r="A3" s="249" t="s">
        <v>233</v>
      </c>
      <c r="B3" s="249"/>
      <c r="C3" s="249"/>
      <c r="D3" s="249"/>
      <c r="E3" s="249"/>
      <c r="F3" s="249"/>
      <c r="G3" s="249"/>
    </row>
    <row r="4" spans="1:7" s="141" customFormat="1" ht="15" customHeight="1" x14ac:dyDescent="0.3">
      <c r="A4" s="249"/>
      <c r="B4" s="249"/>
      <c r="C4" s="249"/>
      <c r="D4" s="249"/>
      <c r="E4" s="249"/>
      <c r="F4" s="249"/>
      <c r="G4" s="249"/>
    </row>
    <row r="5" spans="1:7" s="141" customFormat="1" ht="15" customHeight="1" x14ac:dyDescent="0.3">
      <c r="A5" s="237"/>
      <c r="B5" s="237"/>
      <c r="C5" s="237"/>
      <c r="D5" s="237"/>
      <c r="E5" s="237"/>
      <c r="F5" s="237"/>
      <c r="G5" s="237"/>
    </row>
    <row r="6" spans="1:7" ht="15" customHeight="1" x14ac:dyDescent="0.3">
      <c r="A6" s="249" t="s">
        <v>234</v>
      </c>
      <c r="B6" s="249"/>
      <c r="C6" s="249"/>
      <c r="D6" s="249"/>
      <c r="E6" s="249"/>
      <c r="F6" s="249"/>
      <c r="G6" s="249"/>
    </row>
    <row r="7" spans="1:7" x14ac:dyDescent="0.3">
      <c r="A7" s="249"/>
      <c r="B7" s="249"/>
      <c r="C7" s="249"/>
      <c r="D7" s="249"/>
      <c r="E7" s="249"/>
      <c r="F7" s="249"/>
      <c r="G7" s="249"/>
    </row>
    <row r="8" spans="1:7" ht="15" x14ac:dyDescent="0.3">
      <c r="A8" s="54"/>
    </row>
    <row r="9" spans="1:7" ht="34.799999999999997" customHeight="1" x14ac:dyDescent="0.3">
      <c r="A9" s="247" t="s">
        <v>235</v>
      </c>
      <c r="B9" s="247"/>
      <c r="C9" s="247"/>
      <c r="D9" s="247"/>
      <c r="E9" s="247"/>
      <c r="F9" s="247"/>
      <c r="G9" s="247"/>
    </row>
  </sheetData>
  <mergeCells count="4">
    <mergeCell ref="A9:G9"/>
    <mergeCell ref="A1:G1"/>
    <mergeCell ref="A3:G4"/>
    <mergeCell ref="A6:G7"/>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6"/>
  <sheetViews>
    <sheetView topLeftCell="A19" workbookViewId="0">
      <selection activeCell="A31" sqref="A31:M32"/>
    </sheetView>
  </sheetViews>
  <sheetFormatPr defaultRowHeight="14.4" x14ac:dyDescent="0.3"/>
  <cols>
    <col min="10" max="10" width="22.6640625" customWidth="1"/>
    <col min="13" max="13" width="112.109375" customWidth="1"/>
  </cols>
  <sheetData>
    <row r="1" spans="1:10" ht="21" x14ac:dyDescent="0.4">
      <c r="A1" s="250" t="s">
        <v>144</v>
      </c>
      <c r="B1" s="241"/>
      <c r="C1" s="241"/>
      <c r="D1" s="241"/>
      <c r="E1" s="241"/>
      <c r="F1" s="241"/>
      <c r="G1" s="241"/>
      <c r="H1" s="241"/>
      <c r="I1" s="241"/>
      <c r="J1" s="241"/>
    </row>
    <row r="3" spans="1:10" ht="15" customHeight="1" x14ac:dyDescent="0.3">
      <c r="A3" s="251" t="s">
        <v>145</v>
      </c>
      <c r="B3" s="251"/>
      <c r="C3" s="251"/>
      <c r="D3" s="251"/>
      <c r="E3" s="251"/>
      <c r="F3" s="251"/>
      <c r="G3" s="251"/>
      <c r="H3" s="251"/>
      <c r="I3" s="251"/>
      <c r="J3" s="251"/>
    </row>
    <row r="4" spans="1:10" x14ac:dyDescent="0.3">
      <c r="A4" s="251"/>
      <c r="B4" s="251"/>
      <c r="C4" s="251"/>
      <c r="D4" s="251"/>
      <c r="E4" s="251"/>
      <c r="F4" s="251"/>
      <c r="G4" s="251"/>
      <c r="H4" s="251"/>
      <c r="I4" s="251"/>
      <c r="J4" s="251"/>
    </row>
    <row r="5" spans="1:10" x14ac:dyDescent="0.3">
      <c r="A5" s="251"/>
      <c r="B5" s="251"/>
      <c r="C5" s="251"/>
      <c r="D5" s="251"/>
      <c r="E5" s="251"/>
      <c r="F5" s="251"/>
      <c r="G5" s="251"/>
      <c r="H5" s="251"/>
      <c r="I5" s="251"/>
      <c r="J5" s="251"/>
    </row>
    <row r="6" spans="1:10" x14ac:dyDescent="0.3">
      <c r="A6" s="251"/>
      <c r="B6" s="251"/>
      <c r="C6" s="251"/>
      <c r="D6" s="251"/>
      <c r="E6" s="251"/>
      <c r="F6" s="251"/>
      <c r="G6" s="251"/>
      <c r="H6" s="251"/>
      <c r="I6" s="251"/>
      <c r="J6" s="251"/>
    </row>
    <row r="7" spans="1:10" x14ac:dyDescent="0.3">
      <c r="A7" s="251"/>
      <c r="B7" s="251"/>
      <c r="C7" s="251"/>
      <c r="D7" s="251"/>
      <c r="E7" s="251"/>
      <c r="F7" s="251"/>
      <c r="G7" s="251"/>
      <c r="H7" s="251"/>
      <c r="I7" s="251"/>
      <c r="J7" s="251"/>
    </row>
    <row r="8" spans="1:10" x14ac:dyDescent="0.3">
      <c r="A8" s="251"/>
      <c r="B8" s="251"/>
      <c r="C8" s="251"/>
      <c r="D8" s="251"/>
      <c r="E8" s="251"/>
      <c r="F8" s="251"/>
      <c r="G8" s="251"/>
      <c r="H8" s="251"/>
      <c r="I8" s="251"/>
      <c r="J8" s="251"/>
    </row>
    <row r="9" spans="1:10" x14ac:dyDescent="0.3">
      <c r="A9" s="251"/>
      <c r="B9" s="251"/>
      <c r="C9" s="251"/>
      <c r="D9" s="251"/>
      <c r="E9" s="251"/>
      <c r="F9" s="251"/>
      <c r="G9" s="251"/>
      <c r="H9" s="251"/>
      <c r="I9" s="251"/>
      <c r="J9" s="251"/>
    </row>
    <row r="10" spans="1:10" x14ac:dyDescent="0.3">
      <c r="A10" s="251"/>
      <c r="B10" s="251"/>
      <c r="C10" s="251"/>
      <c r="D10" s="251"/>
      <c r="E10" s="251"/>
      <c r="F10" s="251"/>
      <c r="G10" s="251"/>
      <c r="H10" s="251"/>
      <c r="I10" s="251"/>
      <c r="J10" s="251"/>
    </row>
    <row r="11" spans="1:10" x14ac:dyDescent="0.3">
      <c r="A11" s="251"/>
      <c r="B11" s="251"/>
      <c r="C11" s="251"/>
      <c r="D11" s="251"/>
      <c r="E11" s="251"/>
      <c r="F11" s="251"/>
      <c r="G11" s="251"/>
      <c r="H11" s="251"/>
      <c r="I11" s="251"/>
      <c r="J11" s="251"/>
    </row>
    <row r="12" spans="1:10" x14ac:dyDescent="0.3">
      <c r="A12" s="251"/>
      <c r="B12" s="251"/>
      <c r="C12" s="251"/>
      <c r="D12" s="251"/>
      <c r="E12" s="251"/>
      <c r="F12" s="251"/>
      <c r="G12" s="251"/>
      <c r="H12" s="251"/>
      <c r="I12" s="251"/>
      <c r="J12" s="251"/>
    </row>
    <row r="13" spans="1:10" x14ac:dyDescent="0.3">
      <c r="A13" s="251"/>
      <c r="B13" s="251"/>
      <c r="C13" s="251"/>
      <c r="D13" s="251"/>
      <c r="E13" s="251"/>
      <c r="F13" s="251"/>
      <c r="G13" s="251"/>
      <c r="H13" s="251"/>
      <c r="I13" s="251"/>
      <c r="J13" s="251"/>
    </row>
    <row r="14" spans="1:10" x14ac:dyDescent="0.3">
      <c r="A14" s="251"/>
      <c r="B14" s="251"/>
      <c r="C14" s="251"/>
      <c r="D14" s="251"/>
      <c r="E14" s="251"/>
      <c r="F14" s="251"/>
      <c r="G14" s="251"/>
      <c r="H14" s="251"/>
      <c r="I14" s="251"/>
      <c r="J14" s="251"/>
    </row>
    <row r="15" spans="1:10" x14ac:dyDescent="0.3">
      <c r="A15" s="251"/>
      <c r="B15" s="251"/>
      <c r="C15" s="251"/>
      <c r="D15" s="251"/>
      <c r="E15" s="251"/>
      <c r="F15" s="251"/>
      <c r="G15" s="251"/>
      <c r="H15" s="251"/>
      <c r="I15" s="251"/>
      <c r="J15" s="251"/>
    </row>
    <row r="16" spans="1:10" x14ac:dyDescent="0.3">
      <c r="A16" s="251"/>
      <c r="B16" s="251"/>
      <c r="C16" s="251"/>
      <c r="D16" s="251"/>
      <c r="E16" s="251"/>
      <c r="F16" s="251"/>
      <c r="G16" s="251"/>
      <c r="H16" s="251"/>
      <c r="I16" s="251"/>
      <c r="J16" s="251"/>
    </row>
    <row r="17" spans="1:14" x14ac:dyDescent="0.3">
      <c r="A17" s="251"/>
      <c r="B17" s="251"/>
      <c r="C17" s="251"/>
      <c r="D17" s="251"/>
      <c r="E17" s="251"/>
      <c r="F17" s="251"/>
      <c r="G17" s="251"/>
      <c r="H17" s="251"/>
      <c r="I17" s="251"/>
      <c r="J17" s="251"/>
    </row>
    <row r="18" spans="1:14" x14ac:dyDescent="0.3">
      <c r="A18" s="251"/>
      <c r="B18" s="251"/>
      <c r="C18" s="251"/>
      <c r="D18" s="251"/>
      <c r="E18" s="251"/>
      <c r="F18" s="251"/>
      <c r="G18" s="251"/>
      <c r="H18" s="251"/>
      <c r="I18" s="251"/>
      <c r="J18" s="251"/>
    </row>
    <row r="19" spans="1:14" x14ac:dyDescent="0.3">
      <c r="A19" s="251"/>
      <c r="B19" s="251"/>
      <c r="C19" s="251"/>
      <c r="D19" s="251"/>
      <c r="E19" s="251"/>
      <c r="F19" s="251"/>
      <c r="G19" s="251"/>
      <c r="H19" s="251"/>
      <c r="I19" s="251"/>
      <c r="J19" s="251"/>
    </row>
    <row r="20" spans="1:14" x14ac:dyDescent="0.3">
      <c r="A20" s="251"/>
      <c r="B20" s="251"/>
      <c r="C20" s="251"/>
      <c r="D20" s="251"/>
      <c r="E20" s="251"/>
      <c r="F20" s="251"/>
      <c r="G20" s="251"/>
      <c r="H20" s="251"/>
      <c r="I20" s="251"/>
      <c r="J20" s="251"/>
    </row>
    <row r="21" spans="1:14" x14ac:dyDescent="0.3">
      <c r="A21" s="251"/>
      <c r="B21" s="251"/>
      <c r="C21" s="251"/>
      <c r="D21" s="251"/>
      <c r="E21" s="251"/>
      <c r="F21" s="251"/>
      <c r="G21" s="251"/>
      <c r="H21" s="251"/>
      <c r="I21" s="251"/>
      <c r="J21" s="251"/>
    </row>
    <row r="22" spans="1:14" x14ac:dyDescent="0.3">
      <c r="A22" s="251"/>
      <c r="B22" s="251"/>
      <c r="C22" s="251"/>
      <c r="D22" s="251"/>
      <c r="E22" s="251"/>
      <c r="F22" s="251"/>
      <c r="G22" s="251"/>
      <c r="H22" s="251"/>
      <c r="I22" s="251"/>
      <c r="J22" s="251"/>
    </row>
    <row r="23" spans="1:14" x14ac:dyDescent="0.3">
      <c r="A23" s="251"/>
      <c r="B23" s="251"/>
      <c r="C23" s="251"/>
      <c r="D23" s="251"/>
      <c r="E23" s="251"/>
      <c r="F23" s="251"/>
      <c r="G23" s="251"/>
      <c r="H23" s="251"/>
      <c r="I23" s="251"/>
      <c r="J23" s="251"/>
    </row>
    <row r="24" spans="1:14" x14ac:dyDescent="0.3">
      <c r="A24" s="251"/>
      <c r="B24" s="251"/>
      <c r="C24" s="251"/>
      <c r="D24" s="251"/>
      <c r="E24" s="251"/>
      <c r="F24" s="251"/>
      <c r="G24" s="251"/>
      <c r="H24" s="251"/>
      <c r="I24" s="251"/>
      <c r="J24" s="251"/>
    </row>
    <row r="25" spans="1:14" ht="64.5" customHeight="1" x14ac:dyDescent="0.3">
      <c r="A25" s="251"/>
      <c r="B25" s="251"/>
      <c r="C25" s="251"/>
      <c r="D25" s="251"/>
      <c r="E25" s="251"/>
      <c r="F25" s="251"/>
      <c r="G25" s="251"/>
      <c r="H25" s="251"/>
      <c r="I25" s="251"/>
      <c r="J25" s="251"/>
    </row>
    <row r="27" spans="1:14" x14ac:dyDescent="0.3">
      <c r="A27" s="144" t="s">
        <v>191</v>
      </c>
      <c r="B27" s="143"/>
      <c r="C27" s="143"/>
      <c r="D27" s="143"/>
      <c r="E27" s="143"/>
      <c r="F27" s="143"/>
      <c r="G27" s="143"/>
      <c r="H27" s="143"/>
      <c r="I27" s="143"/>
      <c r="J27" s="143"/>
      <c r="K27" s="143"/>
      <c r="L27" s="143"/>
      <c r="M27" s="143"/>
      <c r="N27" s="142"/>
    </row>
    <row r="28" spans="1:14" ht="14.4" customHeight="1" x14ac:dyDescent="0.3">
      <c r="A28" s="254" t="s">
        <v>192</v>
      </c>
      <c r="B28" s="254"/>
      <c r="C28" s="254"/>
      <c r="D28" s="254"/>
      <c r="E28" s="254"/>
      <c r="F28" s="254"/>
      <c r="G28" s="254"/>
      <c r="H28" s="254"/>
      <c r="I28" s="254"/>
      <c r="J28" s="254"/>
      <c r="K28" s="254"/>
      <c r="L28" s="254"/>
      <c r="M28" s="254"/>
      <c r="N28" s="142"/>
    </row>
    <row r="29" spans="1:14" s="141" customFormat="1" x14ac:dyDescent="0.3">
      <c r="A29" s="254"/>
      <c r="B29" s="254"/>
      <c r="C29" s="254"/>
      <c r="D29" s="254"/>
      <c r="E29" s="254"/>
      <c r="F29" s="254"/>
      <c r="G29" s="254"/>
      <c r="H29" s="254"/>
      <c r="I29" s="254"/>
      <c r="J29" s="254"/>
      <c r="K29" s="254"/>
      <c r="L29" s="254"/>
      <c r="M29" s="254"/>
      <c r="N29" s="142"/>
    </row>
    <row r="30" spans="1:14" x14ac:dyDescent="0.3">
      <c r="A30" s="145" t="s">
        <v>193</v>
      </c>
      <c r="B30" s="142"/>
      <c r="C30" s="142"/>
      <c r="D30" s="142"/>
      <c r="E30" s="142"/>
      <c r="F30" s="142"/>
      <c r="G30" s="142"/>
      <c r="H30" s="142"/>
      <c r="I30" s="142"/>
      <c r="J30" s="142"/>
      <c r="K30" s="142"/>
      <c r="L30" s="142"/>
      <c r="M30" s="142"/>
      <c r="N30" s="142"/>
    </row>
    <row r="31" spans="1:14" ht="14.4" customHeight="1" x14ac:dyDescent="0.3">
      <c r="A31" s="255" t="s">
        <v>194</v>
      </c>
      <c r="B31" s="255"/>
      <c r="C31" s="255"/>
      <c r="D31" s="255"/>
      <c r="E31" s="255"/>
      <c r="F31" s="255"/>
      <c r="G31" s="255"/>
      <c r="H31" s="255"/>
      <c r="I31" s="255"/>
      <c r="J31" s="255"/>
      <c r="K31" s="255"/>
      <c r="L31" s="255"/>
      <c r="M31" s="255"/>
      <c r="N31" s="142"/>
    </row>
    <row r="32" spans="1:14" s="141" customFormat="1" ht="35.4" customHeight="1" x14ac:dyDescent="0.3">
      <c r="A32" s="255"/>
      <c r="B32" s="255"/>
      <c r="C32" s="255"/>
      <c r="D32" s="255"/>
      <c r="E32" s="255"/>
      <c r="F32" s="255"/>
      <c r="G32" s="255"/>
      <c r="H32" s="255"/>
      <c r="I32" s="255"/>
      <c r="J32" s="255"/>
      <c r="K32" s="255"/>
      <c r="L32" s="255"/>
      <c r="M32" s="255"/>
      <c r="N32" s="142"/>
    </row>
    <row r="33" spans="1:14" x14ac:dyDescent="0.3">
      <c r="A33" s="143" t="s">
        <v>195</v>
      </c>
      <c r="B33" s="142"/>
      <c r="C33" s="142"/>
      <c r="D33" s="142"/>
      <c r="E33" s="142"/>
      <c r="F33" s="142"/>
      <c r="G33" s="142"/>
      <c r="H33" s="142"/>
      <c r="I33" s="142"/>
      <c r="J33" s="142"/>
      <c r="K33" s="142"/>
      <c r="L33" s="142"/>
      <c r="M33" s="142"/>
      <c r="N33" s="142"/>
    </row>
    <row r="34" spans="1:14" x14ac:dyDescent="0.3">
      <c r="A34" s="256" t="s">
        <v>196</v>
      </c>
      <c r="B34" s="256"/>
      <c r="C34" s="256"/>
      <c r="D34" s="256"/>
      <c r="E34" s="256"/>
      <c r="F34" s="256"/>
      <c r="G34" s="256"/>
      <c r="H34" s="256"/>
      <c r="I34" s="256"/>
      <c r="J34" s="256"/>
      <c r="K34" s="256"/>
      <c r="L34" s="256"/>
      <c r="M34" s="256"/>
      <c r="N34" s="142"/>
    </row>
    <row r="35" spans="1:14" x14ac:dyDescent="0.3">
      <c r="A35" s="145" t="s">
        <v>197</v>
      </c>
      <c r="B35" s="142"/>
      <c r="C35" s="142"/>
      <c r="D35" s="142"/>
      <c r="E35" s="142"/>
      <c r="F35" s="142"/>
      <c r="G35" s="142"/>
      <c r="H35" s="142"/>
      <c r="I35" s="142"/>
      <c r="J35" s="142"/>
      <c r="K35" s="142"/>
      <c r="L35" s="142"/>
      <c r="M35" s="142"/>
      <c r="N35" s="142"/>
    </row>
    <row r="36" spans="1:14" x14ac:dyDescent="0.3">
      <c r="A36" s="253" t="s">
        <v>198</v>
      </c>
      <c r="B36" s="253"/>
      <c r="C36" s="253"/>
      <c r="D36" s="253"/>
      <c r="E36" s="253"/>
      <c r="F36" s="253"/>
      <c r="G36" s="253"/>
      <c r="H36" s="253"/>
      <c r="I36" s="253"/>
      <c r="J36" s="253"/>
      <c r="K36" s="253"/>
      <c r="L36" s="253"/>
      <c r="M36" s="253"/>
      <c r="N36" s="142"/>
    </row>
    <row r="37" spans="1:14" x14ac:dyDescent="0.3">
      <c r="A37" s="252" t="s">
        <v>199</v>
      </c>
      <c r="B37" s="252"/>
      <c r="C37" s="252"/>
      <c r="D37" s="252"/>
      <c r="E37" s="252"/>
      <c r="F37" s="252"/>
      <c r="G37" s="252"/>
      <c r="H37" s="252"/>
      <c r="I37" s="252"/>
      <c r="J37" s="252"/>
      <c r="K37" s="252"/>
      <c r="L37" s="252"/>
      <c r="M37" s="252"/>
      <c r="N37" s="252"/>
    </row>
    <row r="38" spans="1:14" x14ac:dyDescent="0.3">
      <c r="A38" s="252" t="s">
        <v>200</v>
      </c>
      <c r="B38" s="252"/>
      <c r="C38" s="252"/>
      <c r="D38" s="252"/>
      <c r="E38" s="252"/>
      <c r="F38" s="252"/>
      <c r="G38" s="252"/>
      <c r="H38" s="252"/>
      <c r="I38" s="252"/>
      <c r="J38" s="252"/>
      <c r="K38" s="252"/>
      <c r="L38" s="252"/>
      <c r="M38" s="252"/>
      <c r="N38" s="252"/>
    </row>
    <row r="39" spans="1:14" x14ac:dyDescent="0.3">
      <c r="A39" s="252" t="s">
        <v>201</v>
      </c>
      <c r="B39" s="252"/>
      <c r="C39" s="252"/>
      <c r="D39" s="252"/>
      <c r="E39" s="252"/>
      <c r="F39" s="252"/>
      <c r="G39" s="252"/>
      <c r="H39" s="252"/>
      <c r="I39" s="252"/>
      <c r="J39" s="252"/>
      <c r="K39" s="252"/>
      <c r="L39" s="252"/>
      <c r="M39" s="252"/>
      <c r="N39" s="252"/>
    </row>
    <row r="40" spans="1:14" x14ac:dyDescent="0.3">
      <c r="A40" s="252" t="s">
        <v>202</v>
      </c>
      <c r="B40" s="252"/>
      <c r="C40" s="252"/>
      <c r="D40" s="252"/>
      <c r="E40" s="252"/>
      <c r="F40" s="252"/>
      <c r="G40" s="252"/>
      <c r="H40" s="252"/>
      <c r="I40" s="252"/>
      <c r="J40" s="252"/>
      <c r="K40" s="252"/>
      <c r="L40" s="252"/>
      <c r="M40" s="252"/>
      <c r="N40" s="252"/>
    </row>
    <row r="41" spans="1:14" x14ac:dyDescent="0.3">
      <c r="A41" s="252" t="s">
        <v>203</v>
      </c>
      <c r="B41" s="252"/>
      <c r="C41" s="252"/>
      <c r="D41" s="252"/>
      <c r="E41" s="252"/>
      <c r="F41" s="252"/>
      <c r="G41" s="252"/>
      <c r="H41" s="252"/>
      <c r="I41" s="252"/>
      <c r="J41" s="252"/>
      <c r="K41" s="252"/>
      <c r="L41" s="252"/>
      <c r="M41" s="252"/>
      <c r="N41" s="252"/>
    </row>
    <row r="42" spans="1:14" x14ac:dyDescent="0.3">
      <c r="A42" s="253" t="s">
        <v>204</v>
      </c>
      <c r="B42" s="253"/>
      <c r="C42" s="253"/>
      <c r="D42" s="253"/>
      <c r="E42" s="253"/>
      <c r="F42" s="253"/>
      <c r="G42" s="253"/>
      <c r="H42" s="253"/>
      <c r="I42" s="253"/>
      <c r="J42" s="253"/>
      <c r="K42" s="253"/>
      <c r="L42" s="253"/>
      <c r="M42" s="253"/>
      <c r="N42" s="253"/>
    </row>
    <row r="43" spans="1:14" x14ac:dyDescent="0.3">
      <c r="A43" s="252" t="s">
        <v>205</v>
      </c>
      <c r="B43" s="252"/>
      <c r="C43" s="252"/>
      <c r="D43" s="252"/>
      <c r="E43" s="252"/>
      <c r="F43" s="252"/>
      <c r="G43" s="252"/>
      <c r="H43" s="252"/>
      <c r="I43" s="252"/>
      <c r="J43" s="252"/>
      <c r="K43" s="252"/>
      <c r="L43" s="252"/>
      <c r="M43" s="252"/>
      <c r="N43" s="252"/>
    </row>
    <row r="44" spans="1:14" x14ac:dyDescent="0.3">
      <c r="A44" s="252" t="s">
        <v>206</v>
      </c>
      <c r="B44" s="252"/>
      <c r="C44" s="252"/>
      <c r="D44" s="252"/>
      <c r="E44" s="252"/>
      <c r="F44" s="252"/>
      <c r="G44" s="252"/>
      <c r="H44" s="252"/>
      <c r="I44" s="252"/>
      <c r="J44" s="252"/>
      <c r="K44" s="252"/>
      <c r="L44" s="252"/>
      <c r="M44" s="252"/>
      <c r="N44" s="252"/>
    </row>
    <row r="45" spans="1:14" x14ac:dyDescent="0.3">
      <c r="A45" s="145" t="s">
        <v>207</v>
      </c>
      <c r="B45" s="142"/>
      <c r="C45" s="142"/>
      <c r="D45" s="142"/>
      <c r="E45" s="142"/>
      <c r="F45" s="142"/>
      <c r="G45" s="142"/>
      <c r="H45" s="142"/>
      <c r="I45" s="142"/>
      <c r="J45" s="142"/>
      <c r="K45" s="142"/>
      <c r="L45" s="142"/>
      <c r="M45" s="142"/>
      <c r="N45" s="142"/>
    </row>
    <row r="46" spans="1:14" x14ac:dyDescent="0.3">
      <c r="A46" s="252" t="s">
        <v>198</v>
      </c>
      <c r="B46" s="252"/>
      <c r="C46" s="252"/>
      <c r="D46" s="252"/>
      <c r="E46" s="252"/>
      <c r="F46" s="252"/>
      <c r="G46" s="252"/>
      <c r="H46" s="252"/>
      <c r="I46" s="252"/>
      <c r="J46" s="252"/>
      <c r="K46" s="252"/>
      <c r="L46" s="252"/>
      <c r="M46" s="252"/>
      <c r="N46" s="252"/>
    </row>
    <row r="47" spans="1:14" x14ac:dyDescent="0.3">
      <c r="A47" s="252" t="s">
        <v>208</v>
      </c>
      <c r="B47" s="252"/>
      <c r="C47" s="252"/>
      <c r="D47" s="252"/>
      <c r="E47" s="252"/>
      <c r="F47" s="252"/>
      <c r="G47" s="252"/>
      <c r="H47" s="252"/>
      <c r="I47" s="252"/>
      <c r="J47" s="252"/>
      <c r="K47" s="252"/>
      <c r="L47" s="252"/>
      <c r="M47" s="252"/>
      <c r="N47" s="252"/>
    </row>
    <row r="48" spans="1:14" x14ac:dyDescent="0.3">
      <c r="A48" s="252" t="s">
        <v>209</v>
      </c>
      <c r="B48" s="252"/>
      <c r="C48" s="252"/>
      <c r="D48" s="252"/>
      <c r="E48" s="252"/>
      <c r="F48" s="252"/>
      <c r="G48" s="252"/>
      <c r="H48" s="252"/>
      <c r="I48" s="252"/>
      <c r="J48" s="252"/>
      <c r="K48" s="252"/>
      <c r="L48" s="252"/>
      <c r="M48" s="252"/>
      <c r="N48" s="252"/>
    </row>
    <row r="49" spans="1:14" x14ac:dyDescent="0.3">
      <c r="A49" s="253" t="s">
        <v>210</v>
      </c>
      <c r="B49" s="253"/>
      <c r="C49" s="253"/>
      <c r="D49" s="253"/>
      <c r="E49" s="253"/>
      <c r="F49" s="253"/>
      <c r="G49" s="253"/>
      <c r="H49" s="253"/>
      <c r="I49" s="253"/>
      <c r="J49" s="253"/>
      <c r="K49" s="253"/>
      <c r="L49" s="253"/>
      <c r="M49" s="253"/>
      <c r="N49" s="253"/>
    </row>
    <row r="50" spans="1:14" x14ac:dyDescent="0.3">
      <c r="A50" s="253" t="s">
        <v>211</v>
      </c>
      <c r="B50" s="253"/>
      <c r="C50" s="253"/>
      <c r="D50" s="253"/>
      <c r="E50" s="253"/>
      <c r="F50" s="253"/>
      <c r="G50" s="253"/>
      <c r="H50" s="253"/>
      <c r="I50" s="253"/>
      <c r="J50" s="253"/>
      <c r="K50" s="253"/>
      <c r="L50" s="253"/>
      <c r="M50" s="253"/>
      <c r="N50" s="253"/>
    </row>
    <row r="51" spans="1:14" x14ac:dyDescent="0.3">
      <c r="A51" s="253" t="s">
        <v>212</v>
      </c>
      <c r="B51" s="253"/>
      <c r="C51" s="253"/>
      <c r="D51" s="253"/>
      <c r="E51" s="253"/>
      <c r="F51" s="253"/>
      <c r="G51" s="253"/>
      <c r="H51" s="253"/>
      <c r="I51" s="253"/>
      <c r="J51" s="253"/>
      <c r="K51" s="253"/>
      <c r="L51" s="253"/>
      <c r="M51" s="253"/>
      <c r="N51" s="253"/>
    </row>
    <row r="52" spans="1:14" x14ac:dyDescent="0.3">
      <c r="A52" s="253" t="s">
        <v>213</v>
      </c>
      <c r="B52" s="253"/>
      <c r="C52" s="253"/>
      <c r="D52" s="253"/>
      <c r="E52" s="253"/>
      <c r="F52" s="253"/>
      <c r="G52" s="253"/>
      <c r="H52" s="253"/>
      <c r="I52" s="253"/>
      <c r="J52" s="253"/>
      <c r="K52" s="253"/>
      <c r="L52" s="253"/>
      <c r="M52" s="253"/>
      <c r="N52" s="253"/>
    </row>
    <row r="53" spans="1:14" x14ac:dyDescent="0.3">
      <c r="A53" s="253" t="s">
        <v>214</v>
      </c>
      <c r="B53" s="253"/>
      <c r="C53" s="253"/>
      <c r="D53" s="253"/>
      <c r="E53" s="253"/>
      <c r="F53" s="253"/>
      <c r="G53" s="253"/>
      <c r="H53" s="253"/>
      <c r="I53" s="253"/>
      <c r="J53" s="253"/>
      <c r="K53" s="253"/>
      <c r="L53" s="253"/>
      <c r="M53" s="253"/>
      <c r="N53" s="253"/>
    </row>
    <row r="54" spans="1:14" x14ac:dyDescent="0.3">
      <c r="A54" s="253" t="s">
        <v>215</v>
      </c>
      <c r="B54" s="253"/>
      <c r="C54" s="253"/>
      <c r="D54" s="253"/>
      <c r="E54" s="253"/>
      <c r="F54" s="253"/>
      <c r="G54" s="253"/>
      <c r="H54" s="253"/>
      <c r="I54" s="253"/>
      <c r="J54" s="253"/>
      <c r="K54" s="253"/>
      <c r="L54" s="253"/>
      <c r="M54" s="253"/>
      <c r="N54" s="253"/>
    </row>
    <row r="55" spans="1:14" x14ac:dyDescent="0.3">
      <c r="A55" s="144" t="s">
        <v>216</v>
      </c>
      <c r="B55" s="143"/>
      <c r="C55" s="143"/>
      <c r="D55" s="143"/>
      <c r="E55" s="143"/>
      <c r="F55" s="142"/>
      <c r="G55" s="142"/>
      <c r="H55" s="142"/>
      <c r="I55" s="142"/>
      <c r="J55" s="142"/>
      <c r="K55" s="142"/>
      <c r="L55" s="142"/>
      <c r="M55" s="142"/>
      <c r="N55" s="142"/>
    </row>
    <row r="56" spans="1:14" ht="20.399999999999999" customHeight="1" x14ac:dyDescent="0.3">
      <c r="A56" s="252" t="s">
        <v>217</v>
      </c>
      <c r="B56" s="252"/>
      <c r="C56" s="252"/>
      <c r="D56" s="252"/>
      <c r="E56" s="252"/>
      <c r="F56" s="252"/>
      <c r="G56" s="252"/>
      <c r="H56" s="252"/>
      <c r="I56" s="252"/>
      <c r="J56" s="252"/>
      <c r="K56" s="252"/>
      <c r="L56" s="252"/>
      <c r="M56" s="252"/>
      <c r="N56" s="252"/>
    </row>
  </sheetData>
  <mergeCells count="24">
    <mergeCell ref="A28:M29"/>
    <mergeCell ref="A31:M32"/>
    <mergeCell ref="A39:N39"/>
    <mergeCell ref="A40:N40"/>
    <mergeCell ref="A37:N37"/>
    <mergeCell ref="A38:N38"/>
    <mergeCell ref="A34:M34"/>
    <mergeCell ref="A36:M36"/>
    <mergeCell ref="A1:J1"/>
    <mergeCell ref="A3:J25"/>
    <mergeCell ref="A47:N47"/>
    <mergeCell ref="A48:N48"/>
    <mergeCell ref="A56:N56"/>
    <mergeCell ref="A49:N49"/>
    <mergeCell ref="A50:N50"/>
    <mergeCell ref="A51:N51"/>
    <mergeCell ref="A52:N52"/>
    <mergeCell ref="A54:N54"/>
    <mergeCell ref="A53:N53"/>
    <mergeCell ref="A41:N41"/>
    <mergeCell ref="A43:N43"/>
    <mergeCell ref="A44:N44"/>
    <mergeCell ref="A42:N42"/>
    <mergeCell ref="A46:N4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5</vt:i4>
      </vt:variant>
    </vt:vector>
  </HeadingPairs>
  <TitlesOfParts>
    <vt:vector size="5" baseType="lpstr">
      <vt:lpstr>1_ Piens</vt:lpstr>
      <vt:lpstr>2_Pārtikas prod.</vt:lpstr>
      <vt:lpstr>3_Sula</vt:lpstr>
      <vt:lpstr>Piegāde</vt:lpstr>
      <vt:lpstr>Prasības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Elza Rūtenberga</cp:lastModifiedBy>
  <dcterms:created xsi:type="dcterms:W3CDTF">2018-12-17T10:41:22Z</dcterms:created>
  <dcterms:modified xsi:type="dcterms:W3CDTF">2022-03-28T13:52:20Z</dcterms:modified>
</cp:coreProperties>
</file>