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elza.rutenberga\Desktop\STEIDZAMĀS CENU APTAUJAS\Pārtikas produktu piegāde Virbu sākumskola\"/>
    </mc:Choice>
  </mc:AlternateContent>
  <xr:revisionPtr revIDLastSave="0" documentId="13_ncr:1_{ACF6C5D4-E790-40E6-9F56-758C94297FC0}" xr6:coauthVersionLast="47" xr6:coauthVersionMax="47" xr10:uidLastSave="{00000000-0000-0000-0000-000000000000}"/>
  <bookViews>
    <workbookView xWindow="-108" yWindow="-108" windowWidth="23256" windowHeight="12576" activeTab="8" xr2:uid="{00000000-000D-0000-FFFF-FFFF00000000}"/>
  </bookViews>
  <sheets>
    <sheet name="1_Maize" sheetId="9" r:id="rId1"/>
    <sheet name="2_Gaļa" sheetId="1" r:id="rId2"/>
    <sheet name="3_ Piens" sheetId="3" r:id="rId3"/>
    <sheet name="4_Augļi, saknes" sheetId="4" r:id="rId4"/>
    <sheet name="5_Lauku_plat_dārz" sheetId="10" r:id="rId5"/>
    <sheet name="6_Pārtikas prod." sheetId="5" r:id="rId6"/>
    <sheet name="7_Sula" sheetId="14" r:id="rId7"/>
    <sheet name="Piegāde" sheetId="15" r:id="rId8"/>
    <sheet name="Prasības" sheetId="16"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36" i="5" l="1"/>
  <c r="J21" i="1" l="1"/>
  <c r="J20" i="1" l="1"/>
  <c r="J18" i="1" l="1"/>
  <c r="J19" i="1"/>
  <c r="J19" i="3"/>
  <c r="J50" i="5"/>
  <c r="J47" i="5"/>
  <c r="J46" i="5"/>
  <c r="J23" i="5"/>
  <c r="J22" i="5"/>
  <c r="J21" i="5"/>
  <c r="J20" i="5"/>
  <c r="K20" i="4"/>
  <c r="K19" i="4"/>
  <c r="K21" i="4"/>
  <c r="K35" i="4"/>
  <c r="J17" i="1"/>
  <c r="J44" i="5" l="1"/>
  <c r="G12" i="14" l="1"/>
  <c r="G104" i="5"/>
  <c r="J58" i="5"/>
  <c r="J59" i="5"/>
  <c r="J60" i="5"/>
  <c r="J61" i="5"/>
  <c r="J62" i="5"/>
  <c r="J63" i="5"/>
  <c r="J64" i="5"/>
  <c r="J65" i="5"/>
  <c r="J66" i="5"/>
  <c r="J67" i="5"/>
  <c r="J68" i="5"/>
  <c r="J69" i="5"/>
  <c r="J70" i="5"/>
  <c r="J71" i="5"/>
  <c r="J57" i="5"/>
  <c r="J53" i="5"/>
  <c r="J54" i="5"/>
  <c r="J55" i="5"/>
  <c r="J51" i="5"/>
  <c r="J49" i="5"/>
  <c r="J39" i="5"/>
  <c r="J40" i="5"/>
  <c r="J41" i="5"/>
  <c r="J42" i="5"/>
  <c r="J43" i="5"/>
  <c r="J45" i="5"/>
  <c r="J38" i="5"/>
  <c r="J15" i="5"/>
  <c r="J16" i="5"/>
  <c r="J18" i="5"/>
  <c r="J19" i="5"/>
  <c r="J24" i="5"/>
  <c r="J25" i="5"/>
  <c r="J26" i="5"/>
  <c r="J27" i="5"/>
  <c r="J28" i="5"/>
  <c r="J29" i="5"/>
  <c r="J30" i="5"/>
  <c r="J31" i="5"/>
  <c r="J32" i="5"/>
  <c r="J33" i="5"/>
  <c r="J34" i="5"/>
  <c r="J35" i="5"/>
  <c r="J14" i="5"/>
  <c r="H25" i="10"/>
  <c r="H46" i="4"/>
  <c r="K45" i="4"/>
  <c r="K14" i="4"/>
  <c r="K15" i="4"/>
  <c r="K16" i="4"/>
  <c r="K17" i="4"/>
  <c r="K18" i="4"/>
  <c r="K22" i="4"/>
  <c r="K23" i="4"/>
  <c r="K24" i="4"/>
  <c r="K25" i="4"/>
  <c r="K26" i="4"/>
  <c r="K27" i="4"/>
  <c r="K28" i="4"/>
  <c r="K29" i="4"/>
  <c r="K30" i="4"/>
  <c r="K31" i="4"/>
  <c r="K32" i="4"/>
  <c r="K33" i="4"/>
  <c r="K34" i="4"/>
  <c r="K36" i="4"/>
  <c r="K37" i="4"/>
  <c r="K38" i="4"/>
  <c r="K39" i="4"/>
  <c r="K40" i="4"/>
  <c r="G25" i="1"/>
  <c r="G22" i="3"/>
  <c r="J18" i="3"/>
  <c r="J14" i="3"/>
  <c r="J15" i="3"/>
  <c r="J16" i="3"/>
  <c r="J17" i="3"/>
  <c r="J20" i="3"/>
  <c r="J21" i="3"/>
  <c r="J10" i="1"/>
  <c r="J11" i="1"/>
  <c r="J12" i="1"/>
  <c r="J13" i="1"/>
  <c r="J14" i="1"/>
  <c r="J15" i="1"/>
  <c r="J16" i="1"/>
  <c r="J9" i="1"/>
  <c r="G14" i="9"/>
  <c r="J11" i="9"/>
  <c r="J12" i="9"/>
  <c r="J13" i="9"/>
  <c r="J25" i="1" l="1"/>
  <c r="J27" i="1" s="1"/>
  <c r="K25" i="10"/>
  <c r="K27" i="10" s="1"/>
  <c r="J104" i="5"/>
  <c r="J106" i="5" s="1"/>
  <c r="J11" i="14"/>
  <c r="J12" i="14" s="1"/>
  <c r="J14" i="14" s="1"/>
  <c r="K13" i="4"/>
  <c r="K46" i="4" s="1"/>
  <c r="K48" i="4" s="1"/>
  <c r="J13" i="3"/>
  <c r="J10" i="9"/>
  <c r="J14" i="9" s="1"/>
  <c r="J16" i="9" s="1"/>
  <c r="J22" i="3" l="1"/>
  <c r="J24" i="3" s="1"/>
</calcChain>
</file>

<file path=xl/sharedStrings.xml><?xml version="1.0" encoding="utf-8"?>
<sst xmlns="http://schemas.openxmlformats.org/spreadsheetml/2006/main" count="688" uniqueCount="367">
  <si>
    <t>Nr.</t>
  </si>
  <si>
    <t>Nosaukums</t>
  </si>
  <si>
    <t>Preces apraksts</t>
  </si>
  <si>
    <t>Mērvienība</t>
  </si>
  <si>
    <t>Max daudzums 12 mēnešos</t>
  </si>
  <si>
    <t>BLS, NPKS vai LPIA</t>
  </si>
  <si>
    <t>Izcelsmes valsts</t>
  </si>
  <si>
    <t>Mērvienības cena bez PVN (EUR)</t>
  </si>
  <si>
    <t>Kopā par pozīciju bez PVN (EUR)</t>
  </si>
  <si>
    <t>Baltmaize</t>
  </si>
  <si>
    <t>kg</t>
  </si>
  <si>
    <t>Rudzu maize</t>
  </si>
  <si>
    <t>A/L, sagriezta, polietilēna iepakojumā.
Nesatur ģenētiski modificētus organismus, nesatur daļēji hidrogenētos taukus, nesatur pārtikas piedevas - saldinātājus, sintētiskās krāsvielas un konservantus, satur ne vairāk kā 1,25 g sāls uz 100 g produkta un ne vairāk kā 5 g pievienota cukura uz 100 g produkta. Ražots Latvijā.
produkta,  satur cukuru ne vairāk par 5g uz 100 g produkta un kurā šķiedrvielu daudzums nav zemāks par 5g uz 100g produkta (Ražots Latvijā)</t>
  </si>
  <si>
    <t>Saldskābmaize</t>
  </si>
  <si>
    <t>A/L, sagriezta, polietilēna iepakojumā.
Nesatur ģenētiski modificētus organismus, nesatur daļēji hidrogenētos taukus, nesatur pārtikas piedevas - saldinātājus, sintētiskās krāsvielas un konservantus, satur ne vairāk kā 1,25 g sāls uz 100 g produkta un ne vairāk kā 5 g pievienota cukura uz 100 g produkta. Ražots Latvijā.produkta, cukuru ne vairāk par 5g uz 100 g produkta un kurā šķiedrvielu daudzums nav zemāks par 5g uz 100g produkta (Ražots Latvijā)</t>
  </si>
  <si>
    <t>A/L, sagriezta, polietilēna iepakojumā.
Nesatur ģenētiski modificētus organismus, nesatur daļēji hidrogenētos taukus, nesatur pārtikas piedevas - saldinātājus, sintētiskās krāsvielas un konservantus, satur ne vairāk kā 1,25 g sāls uz 100 g produkta un ne vairāk kā 5 g pievienota cukura uz 100 g produkta. Ražots Latvijā.</t>
  </si>
  <si>
    <t>Kopā:</t>
  </si>
  <si>
    <t>Kopā bez PVN:</t>
  </si>
  <si>
    <t>PVN:</t>
  </si>
  <si>
    <t>Kopā ar PVN:</t>
  </si>
  <si>
    <t>Vistas olas</t>
  </si>
  <si>
    <t>Gab</t>
  </si>
  <si>
    <t>Saldētas zivis – heka liemenis</t>
  </si>
  <si>
    <t>Svaigi saldētas zivju filejas, augstākā labuma, bez asakām, bez ledus glazūras. Fasētas 1-10 kg iepakojumā.</t>
  </si>
  <si>
    <t>Plombīra saldējums</t>
  </si>
  <si>
    <t>Izgatavots no krējuma, nesatur konservantus, sintētiskās krāsvielas, garšas un aromāta pastiprinātājus. Ražots Latvijā, fasēts 1-5 kg iepakojumā</t>
  </si>
  <si>
    <t>Saldēts ogu maisījums</t>
  </si>
  <si>
    <t>Brīvi saldētas, ogas veselas bez kauliņiem, bez atlaidināšanas pazīmēm,nesapresētas. No 1-2,5 kg iepakojumā.</t>
  </si>
  <si>
    <t>Saldētas dzērvenes</t>
  </si>
  <si>
    <t>Saldētas zemenes</t>
  </si>
  <si>
    <t>Saldēti ķirši bez kauliņiem</t>
  </si>
  <si>
    <t>Saldēti dārzeņi</t>
  </si>
  <si>
    <t>Saldēts dārzeņu maisījums, bez atlaidināšanas pazīmēm 2kg-3kg iepakojumā</t>
  </si>
  <si>
    <t>Saldētas upenes</t>
  </si>
  <si>
    <t>Brīvi saldētas, ogas veselas bez kauliņiem, bez atlaidināšanas pazīmēm, nesapresētas. No 1-2,5 kg iepakojumā.</t>
  </si>
  <si>
    <t>Cūkgaļas šķiņķis</t>
  </si>
  <si>
    <t>Gaļa vakuuma iepakojumā, a/l, svaiga, atvēsināta, bez ādas, bez kauliem, 70% liesuma, 30% treknuma no 3 kg līdz 5 kg, atbilstoši pieprasījumam, izcelsmes valsts Latvija</t>
  </si>
  <si>
    <t>Kakla karbonāde</t>
  </si>
  <si>
    <t>Gaļa svaiga, atvēsināta,a/l, bez ādas,vakuumiepakojumā no 3 kg -5 kg, izcelsmes valsts Latvija</t>
  </si>
  <si>
    <t xml:space="preserve">Uzgriežamā desa </t>
  </si>
  <si>
    <t>Desa pusžāvētā</t>
  </si>
  <si>
    <t>Cūku aknas</t>
  </si>
  <si>
    <t>Vistu fileja</t>
  </si>
  <si>
    <t>Brīvi saldēta, bez ādas, bez kauliem, vakuuma iepakojumā līdz 5 kg, izcelsmes valsts Latvija</t>
  </si>
  <si>
    <t>Cīsiņi</t>
  </si>
  <si>
    <t>Sardeles</t>
  </si>
  <si>
    <t>Piens</t>
  </si>
  <si>
    <t>2-2,5% tauku saturs, 1-5 l  fasējums. Ražots Latvijā.</t>
  </si>
  <si>
    <t>litri</t>
  </si>
  <si>
    <t>Kefīrs</t>
  </si>
  <si>
    <t>2-2,5% tauku saturs ,1 l fasējums Ražots Latvijā.</t>
  </si>
  <si>
    <t>Jogurts</t>
  </si>
  <si>
    <t>2-2,5% tauku saturs , saldais, meža ogu, nesatur garšas pastiprinātājus (E620-E650) un sintētiskās krāsvielas fasējums vienreizlietojamos traukos – daudzums atbilstoši pieprasījumam, ne mazāk par 1 kg vai arī izlejamais Ražots Latvijā.</t>
  </si>
  <si>
    <t>Skābs krējums</t>
  </si>
  <si>
    <t>Salds krējums</t>
  </si>
  <si>
    <t>35% tauku saturs, bez augu taukiem, fasēts vienreiz lietojamos traukos ne mazāk kā 0,5 kg Ražots Latvijā.</t>
  </si>
  <si>
    <t>Biezpiens</t>
  </si>
  <si>
    <t>5%-9% tauku saturs, fasējums   no 0,2-3 kg ,daudzums un fasējums atbilstoši pieprasījumam. Ražots Latvijā.</t>
  </si>
  <si>
    <t>Siers</t>
  </si>
  <si>
    <t xml:space="preserve"> Pusciets, nogatavināts, vakuuma iepakojumā, atbilstoši pieprasītam daudzumam, tauku saturs  siera sausnā 40-45% , satur sāli ne vairāk kā 1g uz 100g. produkta. Vismaz 2 dažādas šķirnes. Ražots Latvijā.</t>
  </si>
  <si>
    <t>Sviests</t>
  </si>
  <si>
    <t>A/L Saldkrējuma, vismaz 80% tauku saturs, no 0.18-0.2kg  fasējuma paciņās Ražots Latvijā.</t>
  </si>
  <si>
    <t>3. daļa – PIENS UN PIENA PRODUKTI</t>
  </si>
  <si>
    <t>2.daļa – GAĻA  UN  GAĻAS PRODUKTI</t>
  </si>
  <si>
    <t>Apelsīni</t>
  </si>
  <si>
    <t>Svaigi, veseli, nebojāti</t>
  </si>
  <si>
    <t>Arbūzi</t>
  </si>
  <si>
    <t>Banāni</t>
  </si>
  <si>
    <t>Bumbieri</t>
  </si>
  <si>
    <t>Citroni</t>
  </si>
  <si>
    <t>Mandarīni</t>
  </si>
  <si>
    <t>Melones</t>
  </si>
  <si>
    <t>Svaigas, veselas, nebojātas</t>
  </si>
  <si>
    <t>Ķīnas kāposti</t>
  </si>
  <si>
    <t>Paprika</t>
  </si>
  <si>
    <t>Svaigas, veselas, nebojātas,bez vītuma pazīmēm.</t>
  </si>
  <si>
    <t>Salātu lapas</t>
  </si>
  <si>
    <t>Svaigas, veselas, nebojātas, bez vītuma pazīmēm.</t>
  </si>
  <si>
    <t>Svaigi gurķi</t>
  </si>
  <si>
    <t>Tomāti</t>
  </si>
  <si>
    <t>Ziedkāposti</t>
  </si>
  <si>
    <t>Ledus salāti</t>
  </si>
  <si>
    <t>Sarkanie kāposti</t>
  </si>
  <si>
    <t>Svaigi, veseli, nebojāti.</t>
  </si>
  <si>
    <t>Šampinjoni</t>
  </si>
  <si>
    <t>Svaigi,nebojāti</t>
  </si>
  <si>
    <t>4. daļa – AUGĻI , SAKNES, ZAĻUMI UN DĀRZEŅI NESEZONAS LAIKĀ</t>
  </si>
  <si>
    <t>Āboli</t>
  </si>
  <si>
    <t>Svaigi, veseli nebojāti,vienā piegādes partijā jābūt vienas šķirnes āboliem, safasētiem kastēs, audzētiem Latvijā</t>
  </si>
  <si>
    <t>Piegādes mēnesis</t>
  </si>
  <si>
    <t>Kartupeļi</t>
  </si>
  <si>
    <t>Svaigi, nebojāti, Latvijā audzēti, 6-10 cm diametrā. Maisos līdz 20 kg. Kartupeļu piegādes partijā jābūt vienas šķirnes kartupeļiem.</t>
  </si>
  <si>
    <t>Visu gadu</t>
  </si>
  <si>
    <t>Svaigas, veselas, nebojātas, neapvītušas. Audzētas Latvijā.</t>
  </si>
  <si>
    <t>Svaigi kāposti</t>
  </si>
  <si>
    <t xml:space="preserve">Burkāni </t>
  </si>
  <si>
    <t>Ķiploki</t>
  </si>
  <si>
    <t>Graudu maluma produkti</t>
  </si>
  <si>
    <t>Derīguma termiņš ne mazāks par 2 mēnešiem</t>
  </si>
  <si>
    <t>Griķi</t>
  </si>
  <si>
    <t>A/L, fasēti no 0.5- 1 kg, ražoti Latvijā</t>
  </si>
  <si>
    <t>Manna</t>
  </si>
  <si>
    <t>A/L,no 0,5-1 kg fasējums, ražoti Latvijā</t>
  </si>
  <si>
    <t>Auzu pārslas</t>
  </si>
  <si>
    <t>A/L, 0,5 kg -1kg fasējums, ražoti Latvijā</t>
  </si>
  <si>
    <t>A/L, 0.5 kg – 1 kg fasējums, ražoti Latvijā</t>
  </si>
  <si>
    <t>5-graudu pārslas</t>
  </si>
  <si>
    <t>Prosa</t>
  </si>
  <si>
    <t>A/L 0.5 kg – 1 kg fasējums, ražoti Latvijā</t>
  </si>
  <si>
    <t>Miežu putraimi</t>
  </si>
  <si>
    <t>A/0.5 kg – 1 kg fasējums, ražoti Latvijā</t>
  </si>
  <si>
    <t>Brokastu pārslas</t>
  </si>
  <si>
    <t>Fasētas 0,5-1 kg paciņās, ražotas Latvijā</t>
  </si>
  <si>
    <t>Makaroni</t>
  </si>
  <si>
    <t>A/L, fasēti 0,5 kg - 1kg paciņās, ražoti Latvijā</t>
  </si>
  <si>
    <t>Milti</t>
  </si>
  <si>
    <t>Kviešu, A/L  no 1-2 kg pakas, ražoti Latvijā</t>
  </si>
  <si>
    <t>Lielie, pelēkie zirņi</t>
  </si>
  <si>
    <t>A/L, fasēti 0.5 kg – 1 kg fasējums, ražoti Latvijā</t>
  </si>
  <si>
    <t>Grūbas</t>
  </si>
  <si>
    <t>Šķeltie zirņi</t>
  </si>
  <si>
    <t>Pupiņas</t>
  </si>
  <si>
    <t>Kukurūzas putraimi</t>
  </si>
  <si>
    <t>Rīvmaize</t>
  </si>
  <si>
    <t>A/L, fasēti  no 0,5 kg - 1,0 kg</t>
  </si>
  <si>
    <t>Dažādi pārtikas produkti</t>
  </si>
  <si>
    <t>Cukurs</t>
  </si>
  <si>
    <t>A/L , 1 kg iepakojumā</t>
  </si>
  <si>
    <t>Eļļa augu, nesatur ģenētiski modificētus organismus.</t>
  </si>
  <si>
    <t>Pārtikas, 1,0 l pudelēs.</t>
  </si>
  <si>
    <t>Litri</t>
  </si>
  <si>
    <t>Kausētais siers</t>
  </si>
  <si>
    <t>Fasēts 200g iepakojumā.  Nesatur garšas pastiprinātājus (E620-E650), nesatur sintētiskās krāsvielas un izejvielas, kas ražotas no ģenētiski modificētiem organismiem. Satur sāli ne vairāk kā 1g uz 100g. Produkta.</t>
  </si>
  <si>
    <t>Konfektes</t>
  </si>
  <si>
    <t>Šokolādes. Nesatur garšas pastiprinātājus (E620-E650) un sintētiskās krāsvielas. Nesatur ģenētiski modificētus organismus. Nesatur vielas, kas izraisa uzvedības traucējumus bērniem. Ražotas Latvijā</t>
  </si>
  <si>
    <t>Karameles. Nesatur garšas pastiprinātājus (E620-E650) un sintētiskās krāsvielas. Nesatur ģenētiski modificētus organismus. Nesatur vielas, kas izraisa uzvedības traucējumus bērniem. Ražotas Latvijā</t>
  </si>
  <si>
    <t>Mīklas izstrādājumi</t>
  </si>
  <si>
    <t>Cepumi</t>
  </si>
  <si>
    <t>Sveramie, kastēs no 2- 5 kg. Nesatur daļēji hidrogenētos augu taukus. Nesatur pārtikas piedevas un sintētiskās krāsvielas, nesatur ģenētiski modificētus organismus, izcelsmes valsts Latvija</t>
  </si>
  <si>
    <t>Vafeles</t>
  </si>
  <si>
    <t>Sveramas, kastēs no 2-5 kg. Nesatur daļēji hidrogenētos augu taukus. Nesatur pārtikas piedevas un sintētiskās krāsvielas, nesatur ģenētiski modificētus organismus, izcelsmes valsts Latvija</t>
  </si>
  <si>
    <t>Kafija, tēja un saistītie produkti</t>
  </si>
  <si>
    <t>Kafija</t>
  </si>
  <si>
    <t>100% dabīgā, vidēja stipruma, šķīstoša, fasēta 0,200 kg. iepakojumā</t>
  </si>
  <si>
    <t>Kakao</t>
  </si>
  <si>
    <t>Paciņās, 1,0 kg iepakojumā</t>
  </si>
  <si>
    <t>Piedevas ēdieniem</t>
  </si>
  <si>
    <t>Vanilīna cukurs</t>
  </si>
  <si>
    <t>Vaniļas cukurs ar dabīgo vaniļu. Paciņas 0,5 kg iepak.</t>
  </si>
  <si>
    <t>Pipari</t>
  </si>
  <si>
    <t>0,015g iepakojumā</t>
  </si>
  <si>
    <t>Citronskābe</t>
  </si>
  <si>
    <t>0,015-0,2 kg iepakojumā</t>
  </si>
  <si>
    <t>Kanēlis</t>
  </si>
  <si>
    <t>0,015-0,2 kg iepak.</t>
  </si>
  <si>
    <t>Majonēze</t>
  </si>
  <si>
    <t>Nesatur aromatizētājus un pārtikas piedevas – konservantus un sintētiskās krāsvielas,piena olbaltumu. Satur mazāk par 1g sāls uz 100g produkta.</t>
  </si>
  <si>
    <t>Sāls</t>
  </si>
  <si>
    <t>1 kg iepakojumā</t>
  </si>
  <si>
    <t>Lauru lapas</t>
  </si>
  <si>
    <t>Pārtikas, 0,02-0.5 kg paciņās</t>
  </si>
  <si>
    <t>Sausais raugs</t>
  </si>
  <si>
    <t>No 0.15-0,5 kg paciņa</t>
  </si>
  <si>
    <t>Kartupeļu ciete</t>
  </si>
  <si>
    <t>A/L no 0,4-1 kg iepakojumā, ražota Latvijā</t>
  </si>
  <si>
    <t>Želatīns</t>
  </si>
  <si>
    <t>0,015-0,5 kg iepakojumā</t>
  </si>
  <si>
    <t>Ķimenes</t>
  </si>
  <si>
    <t>0,200- 0,500 kg iepakojumā, ražotas Latvijā</t>
  </si>
  <si>
    <t>Saulespuķu sēklas</t>
  </si>
  <si>
    <t>Lobītas, iepakojumā no 0,150-0,500 Kg. ražotas Latvijā.</t>
  </si>
  <si>
    <t>Garšvielu maisījums</t>
  </si>
  <si>
    <t>Maisījums zupām, gaļas, zivju un dārzeņu ēdieniem, nesatur sāli, konservantus, mākslīgās krāsvielas. 0,5 – 1 kg iepakojumā.</t>
  </si>
  <si>
    <t>Žāvētas aprikozes</t>
  </si>
  <si>
    <t>Bez kauliņiem, fasētas no 0,5 kg līdz 5 kg, nesatur kālija sorbātu</t>
  </si>
  <si>
    <t>Žāvētas plūmes</t>
  </si>
  <si>
    <t>Bez kauliņiem, fasētas no 0,5 kg līdz 5 kg, nesatur kālija sorbātu.</t>
  </si>
  <si>
    <t>Rozīnes</t>
  </si>
  <si>
    <t>Ievārījums</t>
  </si>
  <si>
    <t>Konservēti gurķi</t>
  </si>
  <si>
    <t>Zaļie zirnīši</t>
  </si>
  <si>
    <t>0,32-0,7 l burciņās , vai metāla bundžās</t>
  </si>
  <si>
    <t>Tomātu pasta</t>
  </si>
  <si>
    <t>0,4 l  burkās, nesatur ģenētiski modificētu produktus</t>
  </si>
  <si>
    <t>Tomātu mērce</t>
  </si>
  <si>
    <t>1,0 l stikla burkās, pievienotā sāls daudzums ne vairāk kā 1 g uz 100 g produkta, Ogļhidrāti ne vairāk kā 15 g uz100 g produkta.</t>
  </si>
  <si>
    <t>Konservētas skābenes</t>
  </si>
  <si>
    <t>0,3-0,5 l  burkās, ražotas Latvijā</t>
  </si>
  <si>
    <t>Skābi kāposti</t>
  </si>
  <si>
    <t>Konservēta kukurūza</t>
  </si>
  <si>
    <t>Fasēts 0.4kg metāla bundžās</t>
  </si>
  <si>
    <t>Persiku konservs</t>
  </si>
  <si>
    <t>Ananāsu konservs</t>
  </si>
  <si>
    <t>Sula</t>
  </si>
  <si>
    <t>Dabīgās sulas: Ābolu, bumbieru, aveņu, ķiršu , upeņu, plūmju, bez konservantiem, 100 %, saldskāba, nedzidrināta, termiski apstrādāta, nesatur sintētiskās krāsvielas, garšas pastiprinātājus (E620-E650) koncentrāti, fasētas atbilstoši higiēnas prasībām 1 l - 3 l fasējumā. Ražota Latvijā.</t>
  </si>
  <si>
    <t>4-graudu pārslas</t>
  </si>
  <si>
    <t>gab.</t>
  </si>
  <si>
    <t xml:space="preserve">Jāatbilst MK not. Nr.172. no 13.03.2012. ar grozījumiem MK not. Nr.405,no 14.07.2015. kas stāsies spēkā ar 01.01.2016.„Noteikumi par uztura normām izglītības iestāžu izglītotajiem, Jāatbilst MK not. Nr.172. no 13.03.2012. ar grozījumiem MK not. Nr.405,no 14.07.2015. kas stāsies spēkā ar 01.01.2016.„Noteikumi par uztura normām izglītības iestāžu izglītotajiem, sociālās aprūpes un sociālās reabilitācijas institūciju klientiem un ārstniecības iestāžu pacientiem”.
Minimālās vizuālās kvalitātes prasības dārzeņiem:
• Produktam ir jābūt labā stāvoklī (veselam). Tas nedrīkst būt iepuvis vai tik stipri bojāts, ka vairs neder patēriņam. Produktam jābūt bez slimībām un fizioloģiskiem trūkumiem;
• Produktam ir jābūt tīram, praktiski bez svešas izcelsmes vielām (produktiem jābūt bez zemēm, netīrumiem un redzamām pesticīdu, minerālmēslu un apstrādes līdzekļu paliekām;
• Produktam ir jābūt svaigam (pēc izskata). Produkcijas sagatavošanas un nosūtīšanas laikā tai ir jābūt pilnīgi svaigai un produktam nav pieļaujamas ne vismazākās vīšanas pazīmes;
• Produktam ir jābūt bez kaitēkļiem un kaitēkļu bojājumiem;
• Produktam ir jābūt bez svešas smaržas un garšas;
• Produktam ir jābūt saudzīgi novāktam;
• Produktam ir jābūt pietiekami attīstītam un nobriedušam
• Papildus Minimālās vizuālās kvalitātes prasības augļiem 
• produktam ir jābūt nebojātam (nedrīkst trūkt produkta daļas (parasti augļa kātiņš), un tas nedrīkst būt mehāniski bojāts;
• produktam ir jābūt labā stāvoklī (veselam). Tas nedrīkst būt iepuvis vai tik stipri bojāts, ka vairs neder patēriņam. Produktam jābūt bez slimībām un fizioloģiskiem trūkumiem;
• produktam ir jābūt tīram, praktiski bez svešas izcelsmes vielām (produktiem jābūt bez zemēm, netīrumiem un redzamām pesticīdu, minerālmēslu un apstrādes līdzekļu paliekām;
• produktam ir jābūt bez kaitēkļu bojājumiem. Kaitēkļu bojājumi var ne tikai pasliktināt produkta kopskatu, bet arī ietekmēt tā uzglabāšanos un kvalitāti;
• produktam ir jābūt bez svešas smaržas un/vai garšas;
• produktam ir jābūt pietiekami attīstītam. Ražas novākšanas brīdī produkcijai ir jābūt pietiekami attīstītai ar šķirnei raksturīgām pazīmēm, jo tas ietekmē produkcijas uzglabāšanos;
• produktam ir jābūt pietiekami nobriedušam.
Papildus norādīt :
1)  summu ar piegādes izmaksām bez PVN;
2)  minimālo vienas piegādes apjomu EUR ar PVN;
3)  norēķins ar atlikto maksājumu pēc preču piegādes un preču pavadzīmes rēķina saņemšanas (dienās);
4) piegādes laiku ;
5) piegādes attālumu.
Piezīme: Apjoms ir paredzēts uz maksimālo bērnu skaitu. Ja bērnu skaits gada laikā samazināsies, tad apjoms var samazināties.
</t>
  </si>
  <si>
    <t>Piegādes biežums</t>
  </si>
  <si>
    <t>Minimālās vizuālās kvalitātes prasības augļiem un dārzeņiem</t>
  </si>
  <si>
    <t xml:space="preserve">• produktam ir jābūt nebojātam (nedrīkst trūkt produkta daļas (parasti augļa kātiņš), un tas nedrīkst būt mehāniski bojāts;
• produktam ir jābūt labā stāvoklī (veselam). Tas nedrīkst būt iepuvis vai bojāts, ka vairs neder patēriņam. Produktam jābūt bez slimībām un fizioloģiskiem trūkumiem;
• produktam ir jābūt tīram, praktiski bez svešas izcelsmes vielām (produktiem jābūt bez zemēm, netīrumiem un redzamām pesticīdu, minerālmēslu un apstrādes līdzekļu paliekām;
• produkta ir jābūt svaigam (pēc izskata). Produkcijas sagatavošanas un nosūtīšanas laikā tai ir jābūt pilnīgi svaigai un produktam nav pieļaujamas ne vismazākās vīšanas pazīmes;
• produktam ir jābūt bez kaitēkļiem;
• produktam ir jābūt bez kaitēkļu bojājumiem. Kaitēkļu bojājumi var ne tikai pasliktināt produkta kopskatu, bet arī ietekmēt tā uzglabāšanos un kvalitāti;
• produktam ir jābūt bez lieka virsmas mitruma;
• produktam ir jābūt bez svešas smaržas un/vai garšas;
• produktam ir jābūt saudzīgi novāktam;
• produktam ir jābūt pietiekami attīstītam. Ražas novākšanas brīdī produkcijai ir jābūt pietiekami attīstītai ar šķirnei raksturīgām pazīmēm, jo tas ietekmē produkcijas uzglabāšanos;
• produktam ir jābūt pietiekami nobriedušam. Dārzeņus bieži novāc pirms botāniskās gatavības sasniegšanas, tāpēc šo prasību dārzeņiem parasti neizvirza;
• produkta attīstības stadijai un kondīcijai ir jābūt tādai, lai tas varētu: izturēt pārvadāšanu un pārkraušanas; nokļūt paredzētajā vietā atbilstošā kondīcijā.
Šādas prasības ieteicams ievērot, bet to ievērošanu vai neievērošanu neregulē Latvijas likumdošana. Taču gribam vērst uzmanību, ka ārējās pazīmes būtiski ietekmē produktu kvalitāti kopumā, t.sk. augļu un dārzeņu piegādes un uzglabāšanas laikā. 
</t>
  </si>
  <si>
    <t>Rīsi</t>
  </si>
  <si>
    <t>Rudzu maize ar sēkliņām</t>
  </si>
  <si>
    <t>Sv.c.g.ragu</t>
  </si>
  <si>
    <r>
      <t>Gaļas ragū, svaigs, vakuma iepakojumā no 3-5 kg, atbilstoši pieprasījumam.</t>
    </r>
    <r>
      <rPr>
        <b/>
        <sz val="10"/>
        <color theme="1"/>
        <rFont val="Times New Roman"/>
        <family val="1"/>
        <charset val="186"/>
      </rPr>
      <t xml:space="preserve"> Izcelsmes valsts Latvija.</t>
    </r>
  </si>
  <si>
    <t>Kg</t>
  </si>
  <si>
    <t xml:space="preserve">Bietes </t>
  </si>
  <si>
    <t>Sīpoli</t>
  </si>
  <si>
    <t>Pētersīļi</t>
  </si>
  <si>
    <t>Sīpolloki</t>
  </si>
  <si>
    <t>Smalki sašķērēti, kraukšķīgi, vienmērīgu skābumu (var būt ar ķimenēm un burkānu skaidiņām). Fasēti spainīšos, 5 vai 10kg</t>
  </si>
  <si>
    <t xml:space="preserve">Tēja </t>
  </si>
  <si>
    <t>Medus</t>
  </si>
  <si>
    <t>Fasēts 0.5-1 kg (ražots Latvijā)</t>
  </si>
  <si>
    <t>Prjaņiki</t>
  </si>
  <si>
    <r>
      <t xml:space="preserve">Sveramie, kastēs no 2- 5 kg. Nesatur daļēji hidrogenētos augu taukus. Nesatur pārtikas piedevas un sintētiskās krāsvielas, nesatur ģenētiski modificētus organismus, </t>
    </r>
    <r>
      <rPr>
        <b/>
        <sz val="10"/>
        <color theme="1"/>
        <rFont val="Times New Roman"/>
        <family val="1"/>
        <charset val="186"/>
      </rPr>
      <t>ražots Latvija</t>
    </r>
  </si>
  <si>
    <t>Baranciņas</t>
  </si>
  <si>
    <r>
      <t xml:space="preserve">Sveramie, kastēs no 2- 5 kg. Nesatur daļēji hidrogenētos augu taukus. Nesatur pārtikas piedevas un sintētiskās krāsvielas, nesatur ģenētiski modificētus organismus, </t>
    </r>
    <r>
      <rPr>
        <b/>
        <sz val="10"/>
        <color theme="1"/>
        <rFont val="Times New Roman"/>
        <family val="1"/>
        <charset val="186"/>
      </rPr>
      <t>ražots  Latvija</t>
    </r>
  </si>
  <si>
    <t>Konservētas pupiņas</t>
  </si>
  <si>
    <t>0,4 kg bundžās (vēlams)</t>
  </si>
  <si>
    <t>Brīvi saldēti, 5-10 kg iepakojums, atbilstoši pasūtījumam, safasēti atbilstoši drošības un higiēnas prasībām,A kategorija Izcelsmes valsts Latvija</t>
  </si>
  <si>
    <t>Vistas fileja</t>
  </si>
  <si>
    <t>Saldēti zaļie zirnīši</t>
  </si>
  <si>
    <t>Saldēti, birstoši, cieti, bez atlaidināšanas pazīmēm fasēti 2,5 kg iepakojumā.</t>
  </si>
  <si>
    <t>Saldētas avenes</t>
  </si>
  <si>
    <t>Ogas veselas, birstošas, cietas, sasaldētas, bez atlaidināšanas pazīmēm, nesapresētas. 2,5 kg iepakojumā.</t>
  </si>
  <si>
    <t>Saldētas mellenes</t>
  </si>
  <si>
    <t>Saldēti rabarberi</t>
  </si>
  <si>
    <t>6. daļa – PĀRTIKAS PRODUKTI</t>
  </si>
  <si>
    <t xml:space="preserve">1.daļa – MAIZE </t>
  </si>
  <si>
    <t>A/L, sagriezta, polietilēna iepakojumā no 0.350 kg līdz 0.500kgA/L, sagriezta, polietilēna iepakojumā. Nesatur ģenētiski modificētus organismus, nesatur daļēji hidrogenētos taukus, nesatur pārtikas piedevas - saldinātājus, sintētiskās krāsvielas un konservantus, satur ne vairāk kā 1,25 g sāls uz 100 g produkta un ne vairāk kā 5 g pievienota cukura uz 100 g produkta. Ražots Latvijā</t>
  </si>
  <si>
    <t xml:space="preserve">Pretendentam šajā sadaļā jānodrošina produktu piegāde saskaņā ar 13.03.2012 Ministru kabineta MK not. Nr.172.  ar 14.07.2015. grozījumiem MK not. Nr.405, no kas stājušies spēkā  01.01.2016. „Noteikumi par uztura normām izglītības iestāžu izglītotajiem, sociālās aprūpes un sociālās reabilitācijas institūciju klientiem un ārstniecības iestāžu pacientiem”. 1. pielikuma prasību  ievērošanas nodrošināšanai pretendents: nedrīkst piedāvāt gaļu, gaļas izstrādājumus no mehāniski atdalītas gaļas. Nedrīkst piedāvāt gaļas produktus un gaļas izstrādājumus, ja tie satur garšas pastiprinātājus (E620-E650) un krāsvielas (E100-E180); ĢMO, nesastāv no tiem un nav ražoti no tiem;
Sāls saturs produktā ir mazāks par 1,25g uz 100g produkta.
Piegādātājs garantē, ka piedāvātie produkti atbilst augstāk minētajām prasībām un līguma noslēgšanas gadījumā netiks piedāvāti šīm prasībām neatbilstoši produkti
</t>
  </si>
  <si>
    <t>Līdz 25% tauku saturs, fasēts vienreiz lietojamos traukos. Ražots Latvijā.</t>
  </si>
  <si>
    <t>L kategorija,  A/L  pa 10 gab. bretēs, atbilstoši pasūtījumam. Tīras, šķirotas, veselas, nebojātas.Ražotas Latvijā. Derīguma termiņš ne mazāks par 1 mēnesi.</t>
  </si>
  <si>
    <t>1 litra iepakojumā,6-9cm gari, gurķi</t>
  </si>
  <si>
    <t xml:space="preserve">Piena un piena produktu sadaļā nepiedāvāt krējuma izstrādājumus, siera izstrādājumus. Piena produktu sadaļā nepiedāvāt produktus, kuru ražošanā izmanto sintētiskās krāsvielas un kas satur ģenētiski modificētos organismus, sastāv no tiem un ir ražoti no tiem. (13.03.2012MK not. Nr.172.  ar14.07.2015 grozījumiem MK not. Nr.405,no. kas stājušies spēkā ar 01.01.2016.) 
</t>
  </si>
  <si>
    <t xml:space="preserve">Produkcijai jāatbilst Pārtikas aprites uzraudzības likumam un Eiropas Parlamenta un Eiropas Padomes regulai Nr. 853/2004, MK 27.12.2002., MK not. Nr.172. no 13.03.2012. ar grozījumiem MK not. Nr.405,no 14.07.2015. kas stāsies spēkā ar 01.01.2016.„Noteikumi par uztura normām izglītības iestāžu izglītotajiem, sociālās aprūpes un sociālās reabilitācijas institūciju klientiem un ārstniecības iestāžu pacientiem” un MK 23.11.2004., noteikumiem Nr. 964 "Pārtikas preču marķēšanas noteikumi". 
</t>
  </si>
  <si>
    <t>Šokolādes krēms</t>
  </si>
  <si>
    <t>400g vai 750 g iepakojumā</t>
  </si>
  <si>
    <t>9.</t>
  </si>
  <si>
    <t>Aknu pastēte</t>
  </si>
  <si>
    <t>Redīsi (mazie)</t>
  </si>
  <si>
    <t>Svaigi, veseli, nebojāti, bez vītuma pazīmēm.</t>
  </si>
  <si>
    <t>Kivi</t>
  </si>
  <si>
    <t>Svaigi, nebojāti, tīri, vienmērīgi nogatavojušies  5-7 cm diam.</t>
  </si>
  <si>
    <t>Zemenes</t>
  </si>
  <si>
    <t>Svaigas, veselas nebojātas ogas sezonas laikā. Audzētas Latvijā.</t>
  </si>
  <si>
    <t>Hurma</t>
  </si>
  <si>
    <t>Veseli, svaigi, nebojāti, nogatavojušās. Diametrā no10 cm.</t>
  </si>
  <si>
    <t>3-graudu pārslas</t>
  </si>
  <si>
    <t>A/L,  0.5 -1,0 kg fasējums, nav pieļaujama kaitēķļu invāzija, nelobītu pārslu īpatsvars ne vairāk, kā 0,5%</t>
  </si>
  <si>
    <t>Pilngraudu pārslas</t>
  </si>
  <si>
    <t>Rudzu pārslas</t>
  </si>
  <si>
    <t>Kviešu pārslas</t>
  </si>
  <si>
    <t>Auzu - kliju pārslas</t>
  </si>
  <si>
    <t>Siļķu filejas gabaliņi tomātu mērcē</t>
  </si>
  <si>
    <t>Fasējumā 0,3 kg, siļķes fileja bez ādas etiķa marinādē. Sāls saturs ne vairā kā 1,25 g uz 100g produkta, Nesatur ĢMO, konservantus, garšas pastiprinātājus.</t>
  </si>
  <si>
    <t>Krēmveida siers (svaigais, krēmsiers).</t>
  </si>
  <si>
    <t>Fasējumā 0,15- 0,5 kg. Nesatur garšas astiprinātājus, sintētiskās krāsvielas, konservantus, ĢMO. Sāls saturs ne vairāk kā 1g uz 100g. Ražots Latvijā.</t>
  </si>
  <si>
    <t>Zemeņu, dzērveņu, aprikožu, persiku,  aveņu,meža ogu,ķiršu u.c. bez sintētiskām krāsvielām, salds, bez mehāniskiem bojājumiem, ievārījuma masa viendabīga. Nesatur ģenētiski modificētu produktus, fasēts no 4 kg līdz 5kg spainīšos.</t>
  </si>
  <si>
    <t>Biezenis</t>
  </si>
  <si>
    <t>Ķiršu, dzērveņu, jāņogu, āboluFasēts 0,5 l burkās. Nesatur garšas pastiprinātājus, krāsvielas un nitrītus.</t>
  </si>
  <si>
    <t>Butes fileja bez ādas</t>
  </si>
  <si>
    <t>Svaigi saldētas zivju filejas, augstākā labuma, bez asakām, bez ledus glazūras. Vakuma iepakojumā, no 1 kg –10 kg.</t>
  </si>
  <si>
    <t>Saldēti dārzeņi - zupas izlase</t>
  </si>
  <si>
    <t>Saldēti kubiņos, birstoši, cieti, bez atlaidināšanas pazīmēm. Fasēti iepakojumos līdz 2,5 kg.</t>
  </si>
  <si>
    <t>Karameļu krēms</t>
  </si>
  <si>
    <t>Pure Food vai analogs, 0,95 kg  fasējumā</t>
  </si>
  <si>
    <t xml:space="preserve">Svaigas, a/l, atbilstoši pieprasījumam, ,iepakojumā 3-5 kg atbilstoši pieprasījumam, izcelsmes valsts Latvija. </t>
  </si>
  <si>
    <r>
      <t>0,2 kg fasējumā. Nesatur garšas pastiprinātājus (E620-E650), nesatur sintētiskās krāsvielas un izejvielas, kas ražotas no ĢMO. Satur sāli ne vairāk kā 1g uz 100 g produkta. (</t>
    </r>
    <r>
      <rPr>
        <b/>
        <sz val="10"/>
        <color rgb="FF000000"/>
        <rFont val="Times New Roman"/>
        <family val="1"/>
        <charset val="186"/>
      </rPr>
      <t>Ražots Latvijā) Jābūt marķētam ar "Zaļā karotīte".</t>
    </r>
  </si>
  <si>
    <r>
      <t>Gaļa vismaz 70%, kas nesatur garšas pastiprinātājus ( E 620, E 650), krāsvielas un nitrītus, nesatur mehāniski atdalītu gaļu un izejvielas, kas ražots no ģenētiski modificētiem organismiem, nestur sojas pupas un to produktus, satur sāli mazāk par 1.25g uz 100 g gaļas produkta,  vakuuma iepakojumā</t>
    </r>
    <r>
      <rPr>
        <b/>
        <sz val="10"/>
        <color theme="1"/>
        <rFont val="Calibri"/>
        <family val="2"/>
        <charset val="186"/>
        <scheme val="minor"/>
      </rPr>
      <t xml:space="preserve"> Ražots Latvijā. Jābūt marķētam ar "Zaļā karotīte",</t>
    </r>
  </si>
  <si>
    <r>
      <t xml:space="preserve">Gaļa vismaz 70%, kas nesatur garšas pastiprinātājus ( E 620, E 650), krāsvielas un nitrītus, nesatur mehāniski atdalītu gaļu un izejvielas, kas ražots no ģenētiski modificētiem organismiem, nestur sojas pupas un to produktus, satur sāli mazāk par 1,25g uz 100 g gaļas produkta,  vakuumiepakojumā </t>
    </r>
    <r>
      <rPr>
        <b/>
        <sz val="10"/>
        <color theme="1"/>
        <rFont val="Calibri"/>
        <family val="2"/>
        <charset val="186"/>
        <scheme val="minor"/>
      </rPr>
      <t>Ražots Latvijā. Jābūt marķētam ar "Zaļā karotīte",</t>
    </r>
  </si>
  <si>
    <r>
      <t xml:space="preserve">A/L Gaļa vismaz 70%, kas nesatur garšas pastiprinātājus ( E 620, E 650), krāsvielas un nitrītus, nesatur mehāniski atdalītu gaļu un izejvielas, kas ražots no ģenētiski modificētiem organismiem, nestur sojas pupas un to produktus, satur sāli mazāk par 1,25g uz 100 g gaļas produkta, vakumiepakojumā. Ražota </t>
    </r>
    <r>
      <rPr>
        <b/>
        <sz val="10"/>
        <color theme="1"/>
        <rFont val="Calibri"/>
        <family val="2"/>
        <charset val="186"/>
        <scheme val="minor"/>
      </rPr>
      <t>Latvijā.</t>
    </r>
    <r>
      <rPr>
        <sz val="10"/>
        <color theme="1"/>
        <rFont val="Calibri"/>
        <family val="2"/>
        <charset val="186"/>
        <scheme val="minor"/>
      </rPr>
      <t xml:space="preserve">  </t>
    </r>
    <r>
      <rPr>
        <b/>
        <sz val="10"/>
        <color theme="1"/>
        <rFont val="Calibri"/>
        <family val="2"/>
        <charset val="186"/>
        <scheme val="minor"/>
      </rPr>
      <t>Jābūt marķētam ar "Zaļā karotīte",</t>
    </r>
  </si>
  <si>
    <r>
      <t xml:space="preserve">A/L Gaļa vismaz 70%, kas nesatur garšas pastiprinātājus ( E 620, E 650), krāsvielas un nitrītus, nesatur mehāniski atdalītu gaļu un izejvielas, kas ražots no ģenētiski modificētiem organismiem, nestur sojas pupas un to produktus, satur sāli mazāk par 1,25g uz 100 g gaļas produkta, vakumiepakojumā. </t>
    </r>
    <r>
      <rPr>
        <b/>
        <sz val="10"/>
        <color theme="1"/>
        <rFont val="Calibri"/>
        <family val="2"/>
        <charset val="186"/>
        <scheme val="minor"/>
      </rPr>
      <t>Ražota Latvijā. Jābūt marķētam ar "Zaļā karotīte",</t>
    </r>
  </si>
  <si>
    <t>Piparkūku cepumi</t>
  </si>
  <si>
    <t>Biezpiena sieriņi</t>
  </si>
  <si>
    <t>līdz 40 g fasējums (Ražots Latvijā)</t>
  </si>
  <si>
    <t>MAIZE UN KONDITORIJAS  IZSTRĀDĀJUMI</t>
  </si>
  <si>
    <t>Saskaņā ar 28.10.2014 MK noteikumiem Nr. 673. , un ar  13.03.2012 MK not. Nr.172., un 14.07.2015. grozījumiem MK not. Nr.405, kas stājušies spēkā ar 01.01.2016. „Noteikumi par uztura normām izglītības iestāžu izglītojamiem, sociālās aprūpes un sociālās reabilitācijas institūciju klientiem un ārstniecības iestāžu pacientiem”, nedrīkst piedāvāt produktus, ja tie satur: 
1) daļēji hidrogenizētus augu taukus, 
2) izmantota augu eļļu ar ĢMO.</t>
  </si>
  <si>
    <t>PIENS UN PIENA PRODUKTI</t>
  </si>
  <si>
    <t xml:space="preserve">Piena un piena produktu sadaļā nepiedāvāt krējuma izstrādājumus, siera izstrādājumus. Piena produktu sadaļā nepiedāvāt produktus, kuru ražošanā izmanto sintētiskās krāsvielas un kas satur ģenētiski modificētos organismus, sastāv no tiem un ir ražoti no tiem. (13.03.2012MK not. Nr.172.  ar14.07.2015 grozījumiem MK not. Nr.405, kas stājušies spēkā ar 01.01.2016.) </t>
  </si>
  <si>
    <t>GAĻA UN GAĻAS PRODUKTI</t>
  </si>
  <si>
    <t>Pretendentam šajā sadaļā jānodrošina produktu piegāde saskaņā ar 13.03.2012 Ministru kabineta MK not. Nr.172.  ar 14.07.2015. grozījumiem MK not. Nr.405, no kas stājušies spēkā  01.01.2016. „Noteikumi par uztura normām izglītības iestāžu izglītojamiem, sociālās aprūpes un sociālās reabilitācijas institūciju klientiem un ārstniecības iestāžu pacientiem” prasību  ievērošanas nodrošināšanu: nedrīkst piedāvāt gaļu, gaļas izstrādājumus no mehāniski atdalītas gaļas. Nedrīkst piedāvāt gaļas produktus un gaļas izstrādājumus, ja tie satur garšas pastiprinātājus (E620-E650) un krāsvielas(E100-E180); ĢMO, nesastāv no tiem un nav ražoti no tiem;</t>
  </si>
  <si>
    <t>Sāls saturs produktā ir mazāks par 1,25g uz 100g produkta.</t>
  </si>
  <si>
    <t>Gaļas izstrādājumi (piemēram, desas, cīsiņi, sardeles), žāvēti, kūpināti, sālīti gaļas produkti, atbilst šādām prasībām:</t>
  </si>
  <si>
    <t>·         satur vismaz 70 % gaļas;</t>
  </si>
  <si>
    <t>nesatur pārtikas piedevas – garšas pastiprinātājus (E620–E650) un krāsvielas;</t>
  </si>
  <si>
    <t>nesatur mehāniski atdalītu gaļu un izejvielas, kas ražotas no ģenētiski modificētiem organismiem;</t>
  </si>
  <si>
    <t>nesatur sojas pupas un to produktus;</t>
  </si>
  <si>
    <t>satur sāli mazāk par 1,25 g uz 100 g gaļas produkta.</t>
  </si>
  <si>
    <t>PĀRTIKAS PRODUKTI, PĀRSTRĀDĀTI AUGĻI, DĀRZEŅI, SULAS</t>
  </si>
  <si>
    <t xml:space="preserve">Produkcijai jāatbilst Pārtikas aprites uzraudzības likumam un Eiropas Parlamenta un Eiropas Padomes regulai Nr. 853/2004, MK 27.12.2002., MK not. Nr.172. no 13.03.2012. ar grozījumiem MK not. Nr.405,no 14.07.2015. kas stājās spēkā ar 01.01.2016.„Noteikumi par uztura normām izglītības iestāžu izglītojamiem, sociālās aprūpes un sociālās reabilitācijas institūciju klientiem un ārstniecības iestāžu pacientiem” un MK 23.11.2004., noteikumiem Nr. 964 "Pārtikas preču marķēšanas noteikumi". Pamatojoties uz MK noteikumu Nr. 673 no 28.10.2014., 3. punkta 3.2. apakšpunktu piedāvāt produktus, kuri nesatur ģenētiski modificētus organismus, nesastāv no tiem un nav ražoti no tiem.  </t>
  </si>
  <si>
    <t>1. Produkcijas piegāde  pēc pasūtītāja pieteikuma vienu reizi nedēļā -  otrdienās, vai trešdienās ( pasūtījumu veic telefoniski vienu dienu iepriekš).</t>
  </si>
  <si>
    <t>2.Piedāvājumam jāatbilst sekojošām prasībām – produktu ražošanā netiek izmantotas sintētiskās krāsvielas, produkti nesatur ģenētiski modificētus organismus, nesastāv no tiem un nav no tiem ražoti.</t>
  </si>
  <si>
    <t>AUGĻI</t>
  </si>
  <si>
    <t>Jāatbilst MK not. Nr.172. no 13.03.2012. ar grozījumiem MK not. Nr.405,no 14.07.2015. kas stājās spēkā ar  01.01.2016.„Noteikumi par uztura normām izglītības iestāžu izglītojamiem, sociālās aprūpes un sociālās reabilitācijas institūciju klientiem un ārstniecības iestāžu pacientiem”.</t>
  </si>
  <si>
    <t xml:space="preserve">Minimālās vizuālās kvalitātes prasības augļiem: </t>
  </si>
  <si>
    <t>•       produktam ir jābūt nebojātam (nedrīkst trūkt produkta daļas (parasti augļa kātiņš), un tas nedrīkst būt mehāniski bojāts;</t>
  </si>
  <si>
    <t>•       produktam ir jābūt labā stāvoklī (veselam). Tas nedrīkst būt iepuvis vai tik stipri bojāts, ka vairs neder patēriņam. Produktam jābūt bez slimībām un fizioloģiskiem trūkumiem;</t>
  </si>
  <si>
    <t>•       produktam ir jābūt tīram, praktiski bez svešas izcelsmes vielām (produktiem jābūt bez zemēm, netīrumiem un redzamām pesticīdu, minerālmēslu un apstrādes līdzekļu paliekām;</t>
  </si>
  <si>
    <t>•       produktam ir jābūt bez kaitēkļu bojājumiem. Kaitēkļu bojājumi var ne tikai pasliktināt produkta kopskatu, bet arī ietekmēt tā uzglabāšanos un kvalitāti;</t>
  </si>
  <si>
    <t>•       produktam ir jābūt bez svešas smaržas un/vai garšas;</t>
  </si>
  <si>
    <t>•       produktam ir jābūt pietiekami attīstītam. Ražas novākšanas brīdī produkcijai ir jābūt pietiekami attīstītai ar šķirnei raksturīgām pazīmēm, jo tas ietekmē produkcijas uzglabāšanos;</t>
  </si>
  <si>
    <t>•       produktam ir jābūt pietiekami nobriedušam.</t>
  </si>
  <si>
    <t>DĀRZEŅI</t>
  </si>
  <si>
    <t>Minimālās vizuālās kvalitātes prasības dārzeņiem:</t>
  </si>
  <si>
    <t>•       Produktam ir jābūt labā stāvoklī (veselam).Tas nedrīkst būt iepuvis vai tik stipri bojāts, ka vairs neder patēriņam. Produktam jābūt bez slimībām un fizioloģiskiem trūkumiem;</t>
  </si>
  <si>
    <t>•       Produktam ir jābūt tīram, praktiski bez svešas izcelsmes vielām (produktiem jābūt bez zemēm, netīrumiem un redzamām pesticīdu, minerālmēslu un apstrādes līdzekļu paliekām;</t>
  </si>
  <si>
    <t>•       Produktam ir jābūt svaigam (pēc izskata). Produkcijas sagatavošanas un nosūtīšanas laikā tai ir jābūt pilnīgi svaigai un produktam nav pieļaujamas ne vismazākās vīšanas pazīmes;</t>
  </si>
  <si>
    <t>•       Produktam ir jābūt bez kaitēkļiem un kaitēkļu bojājumiem;</t>
  </si>
  <si>
    <t>•       Produktam ir jābūt bez svešas smaržas un garšas;</t>
  </si>
  <si>
    <t>•       Produktam ir jābūt saudzīgi novāktam;</t>
  </si>
  <si>
    <t>•       Produktam ir jābūt pietiekami attīstītam un nobriedušam</t>
  </si>
  <si>
    <t>SALDĒTIE PRODUKTI</t>
  </si>
  <si>
    <t>Saskaņā ar 13.03.2012 MK not. Nr.172. no. ar grozījumiem MK not. Nr.405,no 14.07.2015. kas stājās spēkā ar 01.01.2016. „Noteikumi par uztura normām izglītības iestāžu izglītojamiem, sociālās aprūpes un sociālās reabilitācijas institūciju klientiem un ārstniecības iestāžu pacientiem”.</t>
  </si>
  <si>
    <t>Paciņas 0,1 kg iepakojums, kumelīšu, liepziedu, piparmētru, zaļā, melnā  u.c.</t>
  </si>
  <si>
    <t>vistas rulete</t>
  </si>
  <si>
    <t>Žāvētas Gaļas rulete</t>
  </si>
  <si>
    <t>Maltā gaļa</t>
  </si>
  <si>
    <t>Gaļa vakuuma iepakojumā, a/l, svaiga, atvēsināta, 70% liesuma, 30% treknuma no 3 kg līdz 5 kg, atbilstoši pieprasījumam, izcelsmes valsts Latvija</t>
  </si>
  <si>
    <t>10.</t>
  </si>
  <si>
    <t>11.</t>
  </si>
  <si>
    <t>12.</t>
  </si>
  <si>
    <t>13.</t>
  </si>
  <si>
    <t>Cūkgaļas gulašs</t>
  </si>
  <si>
    <t>Vistas  gaļa Šķiņķīši bez muguriņas</t>
  </si>
  <si>
    <r>
      <t xml:space="preserve">Svaiga vistas gaļa, saldēta , iepakojumā no 1kg- 10 kg, atbilstoši pieprasītam daudzumam,  izcelsmes valsts </t>
    </r>
    <r>
      <rPr>
        <b/>
        <sz val="10"/>
        <color theme="1"/>
        <rFont val="Times New Roman"/>
        <family val="1"/>
        <charset val="186"/>
      </rPr>
      <t>Latvija</t>
    </r>
  </si>
  <si>
    <t>14.</t>
  </si>
  <si>
    <t>15.</t>
  </si>
  <si>
    <r>
      <t xml:space="preserve">Svaigsc/g mīkstums ar tauku biezumu ne vairāk ka 10%, vakuuma iepakojumā gaļa sausa bez asins frakcijām no 1kg – 5 kg, piegādājamais apjoms atbilstoši pieprasījumam, </t>
    </r>
    <r>
      <rPr>
        <b/>
        <sz val="10"/>
        <color theme="1"/>
        <rFont val="Times New Roman"/>
        <family val="1"/>
        <charset val="186"/>
      </rPr>
      <t>izcelsmes valsts Latvija</t>
    </r>
  </si>
  <si>
    <t>16.</t>
  </si>
  <si>
    <t>Pārtikas produkti, kas atbilst nacionālās pārtikas kvalitātes shēmas (turpmāk – NPKS) prasībām.</t>
  </si>
  <si>
    <t>Pārtikas produkti, kas atbilst lauksaimniecības produktu integrētās audzēšanas (turpmāk – LPIA) prasībām.</t>
  </si>
  <si>
    <t>Periods</t>
  </si>
  <si>
    <t>5.daļa – Lauku platībās audzēti dārzeņi un saknes</t>
  </si>
  <si>
    <t xml:space="preserve">Dilles </t>
  </si>
  <si>
    <t xml:space="preserve">Lociņi </t>
  </si>
  <si>
    <t>Redīsi sarkanie</t>
  </si>
  <si>
    <t xml:space="preserve">Svaigi, veseli, nebojāti. </t>
  </si>
  <si>
    <t xml:space="preserve">Lapu salāti </t>
  </si>
  <si>
    <t>Svaigi, veseli, nebojāti, Galviņās, 20-25 cm diametrā.  Audzēts Latvijā.</t>
  </si>
  <si>
    <t>Mazgāti ,svaigi, veseli, nebojāti Diametrā 4 -5 cm. AudzētsLatvija</t>
  </si>
  <si>
    <t>Svaigi, veseli nebojāti, Ø ne mazāk par 5 cm, izcelsmes valsts Latvija</t>
  </si>
  <si>
    <t>Svaigi, veseli nebojātas, Ø ne mazāk par 7 cm, izcelsmes valsts Latvija</t>
  </si>
  <si>
    <t>Konservēti dārzeņi un pārstrādāti augļi</t>
  </si>
  <si>
    <t>Olas</t>
  </si>
  <si>
    <t>Saldētā produkcija</t>
  </si>
  <si>
    <t>8. daļa – SULA</t>
  </si>
  <si>
    <t>uz 4 mēn.</t>
  </si>
  <si>
    <t>Max daudzums 4 mēnešos</t>
  </si>
  <si>
    <t>Līgums beidzas 25.03.2022.</t>
  </si>
  <si>
    <t>Līgums beidzas 30.03.2022.</t>
  </si>
  <si>
    <t>Burkāni</t>
  </si>
  <si>
    <t>Līgums beidzas 26.03.2022.</t>
  </si>
  <si>
    <t>Rīsu pārslas</t>
  </si>
  <si>
    <t>2.pielikums 
Cenu aptauja “Pārtikas produktu piegāde Virbu sākumskolai atbilstoši  
Zaļā publiskā iepirkuma kritērijiem”, identifikācijas Nr.TNPz 2022/29</t>
  </si>
  <si>
    <t>TEHNISKAIS UN FINANŠU PIEDĀVĀJUMS
Pārtikas preču piegāde Virbu sākumskolai 2022.gadam</t>
  </si>
  <si>
    <t xml:space="preserve">
</t>
  </si>
  <si>
    <t xml:space="preserve">Jāatbilst MK not. Nr.172. no 13.03.2012. ar grozījumiem MK not. Nr.405,no 14.07.2015. kas stāsies spēkā ar 01.01.2016.„Noteikumi par uztura normām izglītības iestāžu izglītotajiem, sociālās aprūpes un sociālās reabilitācijas institūciju klientiem un ārstniecības iestāžu pacientiem”.
Minimālās vizuālās kvalitātes prasības dārzeņiem:
Jāatbilst MK not. Nr.172. no 13.03.2012. ar grozījumiem MK not. Nr.405,no 14.07.2015. kas stāsies spēkā ar 01.01.2016.„Noteikumi par uztura normām izglītības iestāžu izglītotajiem, sociālās aprūpes un sociālās reabilitācijas institūciju klientiem un ārstniecības iestāžu pacientiem”.
Minimālās vizuālās kvalitātes prasības dārzeņiem:
• Produktam ir jābūt labā stāvoklī (veselam). Tas nedrīkst būt iepuvis vai tik stipri bojāts, ka vairs neder patēriņam. Produktam jābūt bez slimībām un fizioloģiskiem trūkumiem;
• Produktam ir jābūt tīram, praktiski bez svešas izcelsmes vielām (produktiem jābūt bez zemēm, netīrumiem un redzamām pesticīdu, minerālmēslu un apstrādes līdzekļu paliekām;
• Produktam ir jābūt svaigam (pēc izskata). Produkcijas sagatavošanas un nosūtīšanas laikā tai ir jābūt pilnīgi svaigai un produktam nav pieļaujamas ne vismazākās vīšanas pazīmes;
• Produktam ir jābūt bez kaitēkļiem un kaitēkļu bojājumiem;
• Produktam ir jābūt bez svešas smaržas un garšas;
• Produktam ir jābūt saudzīgi novāktam;
• Produktam ir jābūt pietiekami attīstītam un nobriedušam
• Papildus Minimālās vizuālās kvalitātes prasības augļiem 
• produktam ir jābūt nebojātam (nedrīkst trūkt produkta daļas (parasti augļa kātiņš), un tas nedrīkst būt mehāniski bojāts;
• produktam ir jābūt labā stāvoklī (veselam). Tas nedrīkst būt iepuvis vai tik stipri bojāts, ka vairs neder patēriņam. Produktam jābūt bez slimībām un fizioloģiskiem trūkumiem;
• produktam ir jābūt tīram, praktiski bez svešas izcelsmes vielām (produktiem jābūt bez zemēm, netīrumiem un redzamām pesticīdu, minerālmēslu un apstrādes līdzekļu paliekām;
• produktam ir jābūt bez kaitēkļu bojājumiem. Kaitēkļu bojājumi var ne tikai pasliktināt produkta kopskatu, bet arī ietekmēt tā uzglabāšanos un kvalitāti;
• produktam ir jābūt bez svešas smaržas un/vai garšas;
• produktam ir jābūt pietiekami attīstītam. Ražas novākšanas brīdī produkcijai ir jābūt pietiekami attīstītai ar šķirnei raksturīgām pazīmēm, jo tas ietekmē produkcijas uzglabāšanos;
• produktam ir jābūt pietiekami nobriedušam.
</t>
  </si>
  <si>
    <t>Līgums beidzas 25. 03. 2022.</t>
  </si>
  <si>
    <t>1.daļa -  Maize, maizes produkti – 3 x nedēļā, ne vēlāk kā līdz plkst.9.00,  - preču pieprasījums jānodod 1 dienu pirms pasūtījuma izpildes.</t>
  </si>
  <si>
    <t xml:space="preserve">2. daļa - Gaļa, gaļas produkti – ne mazāk kā 2 x nedēļā ne vēlāk kā līdz plkst.11.00 - preču pieprasījums jānodod 1 dienu pirms pasūtījuma izpildes. </t>
  </si>
  <si>
    <t>3. daļa - Piens, piena produkti – 3 x nedēļā, ne vēlāk kā līdz plkst.10.00 - preču pieprasījums jānodod 1 dienu pirms pasūtījuma izpildes.</t>
  </si>
  <si>
    <t>4.daļa - Augļi un dārzeņi – 2 x nedēļā ne vēlāk kā līdz plkst.10.00,- pieprasījums jānodod 1 dienu pirms pasūtījuma izpildes.</t>
  </si>
  <si>
    <t>Pārējai produkcijai piegāde 1 x nedēļā, ne vēlāk kā līdz plkst.12.00,  – preču pieprasījums jānodod 1 dienu pirms pasūtījuma izpildes.</t>
  </si>
  <si>
    <t>KVALITĀTES PRASĪBAS</t>
  </si>
  <si>
    <t>Piegādātājs garantē, ka piedāvātie produkti atbilst augstāk minētajām prasībām un līguma noslēgšanas gadījumā netiks piedāvāti šīm prasībām neatbilstoši produkti.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</si>
</sst>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charset val="186"/>
      <scheme val="minor"/>
    </font>
    <font>
      <sz val="10"/>
      <color theme="1"/>
      <name val="Calibri"/>
      <family val="2"/>
      <scheme val="minor"/>
    </font>
    <font>
      <sz val="10"/>
      <color theme="1"/>
      <name val="Calibri"/>
      <family val="2"/>
      <charset val="186"/>
      <scheme val="minor"/>
    </font>
    <font>
      <sz val="11"/>
      <color theme="1"/>
      <name val="Times New Roman"/>
      <family val="1"/>
    </font>
    <font>
      <b/>
      <sz val="14"/>
      <color theme="1"/>
      <name val="Times New Roman"/>
      <family val="1"/>
    </font>
    <font>
      <sz val="10"/>
      <color theme="1"/>
      <name val="Times New Roman"/>
      <family val="1"/>
    </font>
    <font>
      <b/>
      <sz val="10"/>
      <color theme="1"/>
      <name val="Calibri"/>
      <family val="2"/>
      <charset val="186"/>
      <scheme val="minor"/>
    </font>
    <font>
      <sz val="10"/>
      <color rgb="FFFF0000"/>
      <name val="Calibri"/>
      <family val="2"/>
      <charset val="186"/>
      <scheme val="minor"/>
    </font>
    <font>
      <sz val="10"/>
      <name val="Calibri"/>
      <family val="2"/>
      <charset val="186"/>
      <scheme val="minor"/>
    </font>
    <font>
      <sz val="12"/>
      <color theme="1"/>
      <name val="Times New Roman"/>
      <family val="1"/>
      <charset val="186"/>
    </font>
    <font>
      <sz val="10"/>
      <color theme="1"/>
      <name val="Times New Roman"/>
      <family val="1"/>
      <charset val="186"/>
    </font>
    <font>
      <b/>
      <sz val="10"/>
      <color theme="1"/>
      <name val="Times New Roman"/>
      <family val="1"/>
      <charset val="186"/>
    </font>
    <font>
      <sz val="11"/>
      <color theme="1"/>
      <name val="Times New Roman"/>
      <family val="1"/>
      <charset val="186"/>
    </font>
    <font>
      <sz val="10"/>
      <name val="Times New Roman"/>
      <family val="1"/>
      <charset val="186"/>
    </font>
    <font>
      <sz val="11"/>
      <color rgb="FF000000"/>
      <name val="Calibri"/>
      <family val="2"/>
      <charset val="186"/>
    </font>
    <font>
      <sz val="10"/>
      <color rgb="FF000000"/>
      <name val="Times New Roman"/>
      <family val="1"/>
      <charset val="1"/>
    </font>
    <font>
      <b/>
      <sz val="10"/>
      <color rgb="FF000000"/>
      <name val="Times New Roman"/>
      <family val="1"/>
      <charset val="186"/>
    </font>
    <font>
      <sz val="10"/>
      <color rgb="FF000000"/>
      <name val="Times New Roman"/>
      <family val="1"/>
      <charset val="186"/>
    </font>
    <font>
      <sz val="10"/>
      <name val="Times New Roman"/>
      <family val="1"/>
      <charset val="1"/>
    </font>
    <font>
      <b/>
      <sz val="11"/>
      <color theme="1"/>
      <name val="Times New Roman"/>
      <family val="1"/>
      <charset val="186"/>
    </font>
    <font>
      <sz val="10"/>
      <name val="Times New Roman"/>
      <family val="1"/>
    </font>
    <font>
      <b/>
      <sz val="12"/>
      <color theme="1"/>
      <name val="Times New Roman"/>
      <family val="1"/>
      <charset val="186"/>
    </font>
    <font>
      <b/>
      <sz val="12"/>
      <color theme="1"/>
      <name val="Calibri"/>
      <family val="2"/>
      <scheme val="minor"/>
    </font>
    <font>
      <sz val="14"/>
      <color theme="1"/>
      <name val="Times New Roman"/>
      <family val="1"/>
      <charset val="186"/>
    </font>
    <font>
      <b/>
      <sz val="14"/>
      <color theme="1"/>
      <name val="Times New Roman"/>
      <family val="1"/>
      <charset val="186"/>
    </font>
    <font>
      <b/>
      <sz val="14"/>
      <color theme="1"/>
      <name val="Calibri"/>
      <family val="2"/>
      <charset val="186"/>
      <scheme val="minor"/>
    </font>
  </fonts>
  <fills count="7">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92D050"/>
        <bgColor indexed="64"/>
      </patternFill>
    </fill>
    <fill>
      <patternFill patternType="solid">
        <fgColor rgb="FFFFC000"/>
        <bgColor indexed="64"/>
      </patternFill>
    </fill>
    <fill>
      <patternFill patternType="solid">
        <fgColor rgb="FFFFFF00"/>
        <bgColor indexed="64"/>
      </patternFill>
    </fill>
  </fills>
  <borders count="41">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diagonal/>
    </border>
  </borders>
  <cellStyleXfs count="2">
    <xf numFmtId="0" fontId="0" fillId="0" borderId="0"/>
    <xf numFmtId="0" fontId="14" fillId="0" borderId="0"/>
  </cellStyleXfs>
  <cellXfs count="376">
    <xf numFmtId="0" fontId="0" fillId="0" borderId="0" xfId="0"/>
    <xf numFmtId="0" fontId="4" fillId="0" borderId="0" xfId="0" applyFont="1" applyAlignment="1">
      <alignment vertical="center" wrapText="1"/>
    </xf>
    <xf numFmtId="0" fontId="4" fillId="0" borderId="0" xfId="0" applyFont="1" applyAlignment="1">
      <alignment vertical="center"/>
    </xf>
    <xf numFmtId="0" fontId="0" fillId="0" borderId="0" xfId="0" applyAlignment="1">
      <alignment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center" vertical="center"/>
    </xf>
    <xf numFmtId="2" fontId="5" fillId="0" borderId="13" xfId="0" applyNumberFormat="1" applyFont="1" applyFill="1" applyBorder="1" applyAlignment="1" applyProtection="1">
      <alignment horizontal="center" vertical="center"/>
      <protection locked="0"/>
    </xf>
    <xf numFmtId="2" fontId="5" fillId="0" borderId="13" xfId="0" applyNumberFormat="1" applyFont="1" applyFill="1" applyBorder="1" applyAlignment="1" applyProtection="1">
      <alignment horizontal="center" vertical="center"/>
    </xf>
    <xf numFmtId="2" fontId="3" fillId="0" borderId="13" xfId="0" applyNumberFormat="1" applyFont="1" applyFill="1" applyBorder="1" applyAlignment="1" applyProtection="1">
      <alignment horizontal="center" vertical="center"/>
      <protection locked="0"/>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0" fontId="2" fillId="0" borderId="24" xfId="0" applyFont="1" applyBorder="1" applyAlignment="1">
      <alignment horizontal="left" vertical="center"/>
    </xf>
    <xf numFmtId="0" fontId="2" fillId="0" borderId="8" xfId="0" applyFont="1" applyBorder="1" applyAlignment="1">
      <alignment horizontal="center" vertical="center"/>
    </xf>
    <xf numFmtId="2" fontId="2" fillId="0" borderId="8" xfId="0" applyNumberFormat="1" applyFont="1" applyBorder="1" applyAlignment="1">
      <alignment horizontal="center" vertical="center"/>
    </xf>
    <xf numFmtId="2" fontId="2" fillId="0" borderId="9" xfId="0" applyNumberFormat="1" applyFont="1" applyBorder="1" applyAlignment="1">
      <alignment horizontal="center" vertical="center"/>
    </xf>
    <xf numFmtId="0" fontId="2" fillId="0" borderId="12" xfId="0" applyFont="1" applyBorder="1" applyAlignment="1">
      <alignment horizontal="center" vertical="center" wrapText="1"/>
    </xf>
    <xf numFmtId="0" fontId="2" fillId="0" borderId="13" xfId="0" applyFont="1" applyBorder="1" applyAlignment="1">
      <alignment horizontal="left" vertical="center" wrapText="1"/>
    </xf>
    <xf numFmtId="0" fontId="2" fillId="0" borderId="13" xfId="0" applyFont="1" applyBorder="1" applyAlignment="1">
      <alignment horizontal="center" vertical="center" wrapText="1"/>
    </xf>
    <xf numFmtId="0" fontId="2" fillId="0" borderId="15" xfId="0" applyFont="1" applyBorder="1" applyAlignment="1">
      <alignment horizontal="left" vertical="center"/>
    </xf>
    <xf numFmtId="0" fontId="2" fillId="0" borderId="13" xfId="0" applyFont="1" applyBorder="1" applyAlignment="1">
      <alignment horizontal="center" vertical="center"/>
    </xf>
    <xf numFmtId="2" fontId="2" fillId="0" borderId="13" xfId="0" applyNumberFormat="1" applyFont="1" applyBorder="1" applyAlignment="1">
      <alignment horizontal="center" vertical="center"/>
    </xf>
    <xf numFmtId="2" fontId="2" fillId="0" borderId="14" xfId="0" applyNumberFormat="1" applyFont="1" applyBorder="1" applyAlignment="1">
      <alignment horizontal="center" vertical="center"/>
    </xf>
    <xf numFmtId="0" fontId="2" fillId="0" borderId="17" xfId="0" applyFont="1" applyBorder="1" applyAlignment="1">
      <alignment horizontal="center" vertical="center" wrapText="1"/>
    </xf>
    <xf numFmtId="0" fontId="2" fillId="0" borderId="18" xfId="0" applyFont="1" applyBorder="1" applyAlignment="1">
      <alignment horizontal="center" vertical="center"/>
    </xf>
    <xf numFmtId="2" fontId="2" fillId="0" borderId="18" xfId="0" applyNumberFormat="1" applyFont="1" applyBorder="1" applyAlignment="1">
      <alignment horizontal="center" vertical="center"/>
    </xf>
    <xf numFmtId="0" fontId="2" fillId="0" borderId="0" xfId="0" applyFont="1"/>
    <xf numFmtId="0" fontId="2" fillId="0" borderId="0" xfId="0" applyFont="1" applyBorder="1" applyAlignment="1">
      <alignment horizontal="right" vertical="center"/>
    </xf>
    <xf numFmtId="0" fontId="2" fillId="0" borderId="21" xfId="0" applyFont="1" applyBorder="1" applyAlignment="1">
      <alignment horizontal="center"/>
    </xf>
    <xf numFmtId="2" fontId="2" fillId="0" borderId="25" xfId="0" applyNumberFormat="1" applyFont="1" applyBorder="1" applyAlignment="1">
      <alignment horizontal="center"/>
    </xf>
    <xf numFmtId="0" fontId="1" fillId="0" borderId="0" xfId="0" applyFont="1" applyAlignment="1">
      <alignment horizontal="right"/>
    </xf>
    <xf numFmtId="2" fontId="0" fillId="0" borderId="22" xfId="0" applyNumberFormat="1" applyBorder="1" applyAlignment="1">
      <alignment horizontal="center" vertical="center"/>
    </xf>
    <xf numFmtId="2" fontId="1" fillId="0" borderId="23" xfId="0" applyNumberFormat="1" applyFont="1" applyBorder="1" applyAlignment="1">
      <alignment horizontal="center" vertical="center"/>
    </xf>
    <xf numFmtId="0" fontId="2" fillId="0" borderId="17" xfId="0" applyFont="1" applyBorder="1" applyAlignment="1">
      <alignment horizontal="left" vertical="center"/>
    </xf>
    <xf numFmtId="2" fontId="2" fillId="0" borderId="19" xfId="0" applyNumberFormat="1" applyFont="1" applyBorder="1" applyAlignment="1">
      <alignment horizontal="center" vertical="center"/>
    </xf>
    <xf numFmtId="0" fontId="2" fillId="0" borderId="8" xfId="0" applyFont="1" applyBorder="1" applyAlignment="1">
      <alignment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3" xfId="0" applyFont="1" applyBorder="1" applyAlignment="1">
      <alignment vertical="center" wrapText="1"/>
    </xf>
    <xf numFmtId="0" fontId="2" fillId="0" borderId="12" xfId="0" applyFont="1" applyBorder="1" applyAlignment="1">
      <alignment horizontal="left" vertical="center"/>
    </xf>
    <xf numFmtId="0" fontId="2" fillId="0" borderId="13" xfId="0" applyFont="1" applyBorder="1"/>
    <xf numFmtId="2" fontId="0" fillId="0" borderId="23" xfId="0" applyNumberFormat="1" applyBorder="1" applyAlignment="1">
      <alignment horizontal="center" vertical="center"/>
    </xf>
    <xf numFmtId="0" fontId="2" fillId="0" borderId="0" xfId="0" applyFont="1" applyBorder="1" applyAlignment="1">
      <alignment horizontal="center" vertical="center"/>
    </xf>
    <xf numFmtId="0" fontId="2" fillId="0" borderId="0" xfId="0" applyFont="1" applyBorder="1"/>
    <xf numFmtId="2" fontId="2" fillId="0" borderId="25" xfId="0" applyNumberFormat="1" applyFont="1" applyBorder="1" applyAlignment="1">
      <alignment horizontal="center" vertical="center"/>
    </xf>
    <xf numFmtId="0" fontId="0" fillId="0" borderId="0" xfId="0" applyBorder="1" applyAlignment="1">
      <alignment horizontal="center" vertical="center"/>
    </xf>
    <xf numFmtId="0" fontId="0" fillId="0" borderId="0" xfId="0" applyBorder="1"/>
    <xf numFmtId="0" fontId="2" fillId="2" borderId="4"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0" borderId="2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0" xfId="0" applyFont="1" applyBorder="1" applyAlignment="1">
      <alignment horizontal="center" vertical="center"/>
    </xf>
    <xf numFmtId="2" fontId="2" fillId="0" borderId="10" xfId="0" applyNumberFormat="1" applyFont="1" applyBorder="1" applyAlignment="1">
      <alignment horizontal="center" vertical="center"/>
    </xf>
    <xf numFmtId="2" fontId="2" fillId="0" borderId="11" xfId="0" applyNumberFormat="1" applyFont="1" applyBorder="1" applyAlignment="1">
      <alignment horizontal="center" vertical="center"/>
    </xf>
    <xf numFmtId="2" fontId="2" fillId="0" borderId="20" xfId="0" applyNumberFormat="1" applyFont="1" applyBorder="1" applyAlignment="1">
      <alignment horizontal="center" vertical="center"/>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2" borderId="4" xfId="0" applyFont="1" applyFill="1" applyBorder="1" applyAlignment="1">
      <alignment horizontal="left" vertical="center"/>
    </xf>
    <xf numFmtId="0" fontId="2" fillId="2" borderId="5" xfId="0" applyFont="1" applyFill="1" applyBorder="1" applyAlignment="1">
      <alignment horizontal="center" vertical="center"/>
    </xf>
    <xf numFmtId="2" fontId="2" fillId="2" borderId="5" xfId="0" applyNumberFormat="1" applyFont="1" applyFill="1" applyBorder="1" applyAlignment="1">
      <alignment horizontal="center" vertical="center"/>
    </xf>
    <xf numFmtId="2" fontId="2" fillId="2" borderId="6" xfId="0" applyNumberFormat="1" applyFont="1" applyFill="1" applyBorder="1" applyAlignment="1">
      <alignment horizontal="center" vertical="center"/>
    </xf>
    <xf numFmtId="0" fontId="2" fillId="0" borderId="10" xfId="0" applyFont="1" applyBorder="1" applyAlignment="1">
      <alignment horizontal="left" vertical="center" wrapText="1"/>
    </xf>
    <xf numFmtId="0" fontId="2" fillId="0" borderId="30"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6" xfId="0" applyFont="1" applyBorder="1" applyAlignment="1">
      <alignment horizontal="center" vertical="center"/>
    </xf>
    <xf numFmtId="2" fontId="2" fillId="0" borderId="16" xfId="0" applyNumberFormat="1" applyFont="1" applyBorder="1" applyAlignment="1">
      <alignment horizontal="center" vertical="center"/>
    </xf>
    <xf numFmtId="0" fontId="6" fillId="2" borderId="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0" borderId="28" xfId="0" applyFont="1" applyFill="1" applyBorder="1" applyAlignment="1">
      <alignment horizontal="center" vertical="center" wrapText="1"/>
    </xf>
    <xf numFmtId="0" fontId="1" fillId="0" borderId="10" xfId="0" applyFont="1" applyFill="1" applyBorder="1" applyAlignment="1">
      <alignment horizontal="left" vertical="center" wrapText="1"/>
    </xf>
    <xf numFmtId="0" fontId="2" fillId="0" borderId="10" xfId="0" applyFont="1" applyFill="1" applyBorder="1" applyAlignment="1">
      <alignment horizontal="center" vertical="center" wrapText="1"/>
    </xf>
    <xf numFmtId="0" fontId="2" fillId="0" borderId="10" xfId="0" applyFont="1" applyFill="1" applyBorder="1" applyAlignment="1">
      <alignment horizontal="center" vertical="center"/>
    </xf>
    <xf numFmtId="2" fontId="2" fillId="0" borderId="10" xfId="0" applyNumberFormat="1" applyFont="1" applyFill="1" applyBorder="1" applyAlignment="1">
      <alignment horizontal="center" vertical="center"/>
    </xf>
    <xf numFmtId="0" fontId="2" fillId="0" borderId="12" xfId="0" applyFont="1" applyFill="1" applyBorder="1" applyAlignment="1">
      <alignment horizontal="left" vertical="center"/>
    </xf>
    <xf numFmtId="0" fontId="2" fillId="0" borderId="13" xfId="0" applyFont="1" applyFill="1" applyBorder="1" applyAlignment="1">
      <alignment horizontal="center" vertical="center"/>
    </xf>
    <xf numFmtId="2" fontId="2" fillId="0" borderId="13" xfId="0" applyNumberFormat="1" applyFont="1" applyFill="1" applyBorder="1" applyAlignment="1">
      <alignment horizontal="center" vertical="center"/>
    </xf>
    <xf numFmtId="0" fontId="8" fillId="0" borderId="27"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9" xfId="0" applyFont="1" applyBorder="1" applyAlignment="1">
      <alignment horizontal="center" vertical="center" wrapText="1"/>
    </xf>
    <xf numFmtId="0" fontId="2" fillId="0" borderId="32" xfId="0" applyFont="1" applyBorder="1" applyAlignment="1">
      <alignment horizontal="left" vertical="center"/>
    </xf>
    <xf numFmtId="0" fontId="2" fillId="0" borderId="31" xfId="0" applyFont="1" applyBorder="1" applyAlignment="1">
      <alignment horizontal="center"/>
    </xf>
    <xf numFmtId="0" fontId="10" fillId="0" borderId="13" xfId="0" applyFont="1" applyBorder="1" applyAlignment="1">
      <alignment vertical="center" wrapText="1"/>
    </xf>
    <xf numFmtId="0" fontId="2" fillId="0" borderId="13" xfId="0" applyFont="1" applyBorder="1" applyAlignment="1">
      <alignment horizontal="left" vertical="center"/>
    </xf>
    <xf numFmtId="0" fontId="10" fillId="0" borderId="16" xfId="0" applyFont="1" applyBorder="1" applyAlignment="1">
      <alignment vertical="center" wrapText="1"/>
    </xf>
    <xf numFmtId="0" fontId="2" fillId="0" borderId="16" xfId="0" applyFont="1" applyBorder="1" applyAlignment="1">
      <alignment horizontal="left" vertical="center"/>
    </xf>
    <xf numFmtId="2" fontId="0" fillId="0" borderId="25" xfId="0" applyNumberFormat="1" applyBorder="1" applyAlignment="1">
      <alignment horizontal="center" vertical="center"/>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2" xfId="0" applyFont="1" applyBorder="1" applyAlignment="1">
      <alignment horizontal="left" vertical="center"/>
    </xf>
    <xf numFmtId="0" fontId="10" fillId="0" borderId="13" xfId="0" applyFont="1" applyBorder="1" applyAlignment="1">
      <alignment horizontal="center" vertical="center"/>
    </xf>
    <xf numFmtId="2" fontId="10" fillId="0" borderId="13" xfId="0" applyNumberFormat="1" applyFont="1" applyBorder="1" applyAlignment="1">
      <alignment horizontal="center" vertical="center"/>
    </xf>
    <xf numFmtId="2" fontId="10" fillId="0" borderId="14" xfId="0" applyNumberFormat="1" applyFont="1" applyBorder="1" applyAlignment="1">
      <alignment horizontal="center" vertical="center"/>
    </xf>
    <xf numFmtId="0" fontId="10" fillId="0" borderId="17" xfId="0" applyFont="1" applyBorder="1" applyAlignment="1">
      <alignment horizontal="center" vertical="center" wrapText="1"/>
    </xf>
    <xf numFmtId="0" fontId="10" fillId="0" borderId="18" xfId="0" applyFont="1" applyBorder="1" applyAlignment="1">
      <alignment vertical="center" wrapText="1"/>
    </xf>
    <xf numFmtId="0" fontId="10" fillId="0" borderId="18" xfId="0" applyFont="1" applyBorder="1" applyAlignment="1">
      <alignment horizontal="center" vertical="center" wrapText="1"/>
    </xf>
    <xf numFmtId="0" fontId="10" fillId="0" borderId="17" xfId="0" applyFont="1" applyBorder="1" applyAlignment="1">
      <alignment horizontal="left" vertical="center"/>
    </xf>
    <xf numFmtId="0" fontId="10" fillId="0" borderId="18" xfId="0" applyFont="1" applyBorder="1" applyAlignment="1">
      <alignment horizontal="center" vertical="center"/>
    </xf>
    <xf numFmtId="2" fontId="10" fillId="0" borderId="18" xfId="0" applyNumberFormat="1" applyFont="1" applyBorder="1" applyAlignment="1">
      <alignment horizontal="center" vertical="center"/>
    </xf>
    <xf numFmtId="0" fontId="12" fillId="0" borderId="0" xfId="0" applyFont="1"/>
    <xf numFmtId="0" fontId="10" fillId="0" borderId="0" xfId="0" applyFont="1" applyBorder="1" applyAlignment="1">
      <alignment horizontal="right" vertical="center"/>
    </xf>
    <xf numFmtId="0" fontId="10" fillId="0" borderId="0" xfId="0" applyFont="1"/>
    <xf numFmtId="0" fontId="10" fillId="0" borderId="0" xfId="0" applyFont="1" applyAlignment="1">
      <alignment horizontal="right"/>
    </xf>
    <xf numFmtId="2" fontId="12" fillId="0" borderId="22" xfId="0" applyNumberFormat="1" applyFont="1" applyBorder="1" applyAlignment="1">
      <alignment horizontal="center" vertical="center"/>
    </xf>
    <xf numFmtId="2" fontId="12" fillId="0" borderId="23" xfId="0" applyNumberFormat="1" applyFont="1" applyBorder="1" applyAlignment="1">
      <alignment horizontal="center" vertical="center"/>
    </xf>
    <xf numFmtId="0" fontId="2" fillId="0" borderId="13" xfId="0" applyFont="1" applyFill="1" applyBorder="1" applyAlignment="1">
      <alignment horizontal="left" vertical="center" wrapText="1"/>
    </xf>
    <xf numFmtId="0" fontId="2" fillId="0" borderId="16" xfId="0" applyFont="1" applyFill="1" applyBorder="1" applyAlignment="1">
      <alignment horizontal="center" vertical="center"/>
    </xf>
    <xf numFmtId="2" fontId="2" fillId="0" borderId="16" xfId="0" applyNumberFormat="1" applyFont="1" applyFill="1" applyBorder="1" applyAlignment="1">
      <alignment horizontal="center" vertical="center"/>
    </xf>
    <xf numFmtId="2" fontId="2" fillId="0" borderId="14" xfId="0" applyNumberFormat="1" applyFont="1" applyFill="1" applyBorder="1" applyAlignment="1">
      <alignment horizontal="center" vertical="center"/>
    </xf>
    <xf numFmtId="0" fontId="2" fillId="0" borderId="10" xfId="0" applyFont="1" applyFill="1" applyBorder="1" applyAlignment="1">
      <alignment horizontal="left" vertical="center" wrapText="1"/>
    </xf>
    <xf numFmtId="2" fontId="2" fillId="0" borderId="11" xfId="0" applyNumberFormat="1" applyFont="1" applyFill="1" applyBorder="1" applyAlignment="1">
      <alignment horizontal="center" vertical="center"/>
    </xf>
    <xf numFmtId="0" fontId="4" fillId="0" borderId="0" xfId="0" applyFont="1" applyAlignment="1">
      <alignment horizontal="center" vertical="center" wrapText="1"/>
    </xf>
    <xf numFmtId="0" fontId="0" fillId="0" borderId="0" xfId="0" applyAlignment="1">
      <alignment horizontal="center"/>
    </xf>
    <xf numFmtId="0" fontId="5" fillId="2" borderId="13" xfId="0" applyFont="1" applyFill="1" applyBorder="1" applyAlignment="1" applyProtection="1">
      <alignment horizontal="center" vertical="center" wrapText="1"/>
    </xf>
    <xf numFmtId="0" fontId="5" fillId="0" borderId="0" xfId="0" applyFont="1" applyFill="1" applyBorder="1" applyProtection="1">
      <protection locked="0"/>
    </xf>
    <xf numFmtId="0" fontId="3" fillId="0" borderId="0" xfId="0" applyFont="1" applyFill="1" applyBorder="1" applyProtection="1">
      <protection locked="0"/>
    </xf>
    <xf numFmtId="0" fontId="5" fillId="0" borderId="0" xfId="0" applyFont="1" applyFill="1" applyBorder="1" applyAlignment="1" applyProtection="1">
      <alignment horizontal="right" vertical="center"/>
      <protection locked="0"/>
    </xf>
    <xf numFmtId="0" fontId="5" fillId="0" borderId="0" xfId="0" applyFont="1" applyFill="1" applyBorder="1" applyAlignment="1" applyProtection="1">
      <alignment horizontal="right"/>
      <protection locked="0"/>
    </xf>
    <xf numFmtId="0" fontId="5" fillId="0" borderId="0" xfId="0" applyFont="1" applyFill="1" applyBorder="1" applyAlignment="1" applyProtection="1">
      <alignment horizontal="left" vertical="center"/>
      <protection locked="0"/>
    </xf>
    <xf numFmtId="0" fontId="3" fillId="0" borderId="0" xfId="0" applyFont="1" applyFill="1" applyBorder="1" applyAlignment="1" applyProtection="1">
      <alignment horizontal="left" vertical="center"/>
      <protection locked="0"/>
    </xf>
    <xf numFmtId="0" fontId="5" fillId="0" borderId="10" xfId="0" applyFont="1" applyFill="1" applyBorder="1" applyAlignment="1" applyProtection="1">
      <alignment horizontal="center"/>
    </xf>
    <xf numFmtId="2" fontId="5" fillId="0" borderId="10" xfId="0" applyNumberFormat="1" applyFont="1" applyFill="1" applyBorder="1" applyAlignment="1" applyProtection="1">
      <alignment horizontal="center" vertical="center"/>
    </xf>
    <xf numFmtId="0" fontId="5" fillId="0" borderId="0"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0" fillId="0" borderId="0" xfId="0" applyBorder="1" applyAlignment="1">
      <alignment horizontal="center"/>
    </xf>
    <xf numFmtId="0" fontId="8" fillId="0" borderId="13" xfId="0" applyFont="1" applyBorder="1" applyAlignment="1">
      <alignment horizontal="center" vertical="center" wrapText="1"/>
    </xf>
    <xf numFmtId="0" fontId="8" fillId="0" borderId="10" xfId="0" applyFont="1" applyBorder="1" applyAlignment="1">
      <alignment horizontal="center" vertical="center" wrapText="1"/>
    </xf>
    <xf numFmtId="0" fontId="2" fillId="0" borderId="10" xfId="0" applyFont="1" applyBorder="1" applyAlignment="1">
      <alignment horizontal="left" vertical="center"/>
    </xf>
    <xf numFmtId="0" fontId="2" fillId="2" borderId="33" xfId="0" applyFont="1" applyFill="1" applyBorder="1" applyAlignment="1">
      <alignment horizontal="center" vertical="center" wrapText="1"/>
    </xf>
    <xf numFmtId="0" fontId="10" fillId="0" borderId="27"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31" xfId="0" applyFont="1" applyBorder="1" applyAlignment="1">
      <alignment horizontal="center"/>
    </xf>
    <xf numFmtId="2" fontId="10" fillId="0" borderId="25" xfId="0" applyNumberFormat="1" applyFont="1" applyBorder="1" applyAlignment="1">
      <alignment horizontal="center"/>
    </xf>
    <xf numFmtId="2" fontId="10" fillId="0" borderId="19" xfId="0" applyNumberFormat="1" applyFont="1" applyBorder="1" applyAlignment="1">
      <alignment horizontal="center" vertical="center"/>
    </xf>
    <xf numFmtId="0" fontId="2" fillId="0" borderId="30"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2" fillId="0" borderId="13" xfId="0" applyFont="1" applyFill="1" applyBorder="1" applyAlignment="1">
      <alignment horizontal="left" vertical="center"/>
    </xf>
    <xf numFmtId="0" fontId="7" fillId="2" borderId="5" xfId="0" applyFont="1" applyFill="1" applyBorder="1" applyAlignment="1">
      <alignment horizontal="center" vertical="center" wrapText="1"/>
    </xf>
    <xf numFmtId="0" fontId="2" fillId="2" borderId="5" xfId="0" applyFont="1" applyFill="1" applyBorder="1" applyAlignment="1">
      <alignment horizontal="left" vertical="center"/>
    </xf>
    <xf numFmtId="0" fontId="8" fillId="0" borderId="10" xfId="0" applyFont="1" applyFill="1" applyBorder="1" applyAlignment="1">
      <alignment horizontal="center" vertical="center" wrapText="1"/>
    </xf>
    <xf numFmtId="0" fontId="2" fillId="0" borderId="10" xfId="0" applyFont="1" applyFill="1" applyBorder="1" applyAlignment="1">
      <alignment horizontal="left" vertical="center"/>
    </xf>
    <xf numFmtId="0" fontId="1" fillId="0" borderId="16" xfId="0" applyFont="1" applyFill="1" applyBorder="1" applyAlignment="1">
      <alignment horizontal="left" vertical="center" wrapText="1"/>
    </xf>
    <xf numFmtId="0" fontId="8" fillId="0" borderId="16" xfId="0" applyFont="1" applyFill="1" applyBorder="1" applyAlignment="1">
      <alignment horizontal="center" vertical="center" wrapText="1"/>
    </xf>
    <xf numFmtId="0" fontId="2" fillId="0" borderId="16" xfId="0" applyFont="1" applyFill="1" applyBorder="1" applyAlignment="1">
      <alignment horizontal="left" vertical="center"/>
    </xf>
    <xf numFmtId="0" fontId="2" fillId="0" borderId="16" xfId="0" applyFont="1" applyFill="1" applyBorder="1" applyAlignment="1">
      <alignment horizontal="left" vertical="center" wrapText="1"/>
    </xf>
    <xf numFmtId="2" fontId="2" fillId="0" borderId="20" xfId="0" applyNumberFormat="1" applyFont="1" applyFill="1" applyBorder="1" applyAlignment="1">
      <alignment horizontal="center" vertical="center"/>
    </xf>
    <xf numFmtId="2" fontId="2" fillId="0" borderId="23" xfId="0" applyNumberFormat="1" applyFont="1" applyBorder="1" applyAlignment="1">
      <alignment horizontal="center" vertical="center"/>
    </xf>
    <xf numFmtId="0" fontId="8" fillId="0" borderId="27" xfId="0" applyFont="1" applyFill="1" applyBorder="1" applyAlignment="1">
      <alignment horizontal="center" vertical="center" wrapText="1"/>
    </xf>
    <xf numFmtId="0" fontId="10" fillId="0" borderId="16" xfId="0" applyFont="1" applyBorder="1" applyAlignment="1">
      <alignment horizontal="center" vertical="center" wrapText="1"/>
    </xf>
    <xf numFmtId="0" fontId="12" fillId="0" borderId="14" xfId="0" applyFont="1" applyBorder="1" applyAlignment="1">
      <alignment horizontal="center" vertical="center" wrapText="1"/>
    </xf>
    <xf numFmtId="0" fontId="8" fillId="0" borderId="36" xfId="0" applyFont="1" applyBorder="1" applyAlignment="1">
      <alignment horizontal="center" vertical="center" wrapText="1"/>
    </xf>
    <xf numFmtId="0" fontId="2" fillId="0" borderId="30" xfId="0" applyFont="1" applyBorder="1" applyAlignment="1">
      <alignment horizontal="left" vertical="center"/>
    </xf>
    <xf numFmtId="0" fontId="15" fillId="0" borderId="13" xfId="1" applyFont="1" applyBorder="1" applyAlignment="1" applyProtection="1">
      <alignment horizontal="left" vertical="center"/>
    </xf>
    <xf numFmtId="0" fontId="15" fillId="0" borderId="13" xfId="1" applyFont="1" applyBorder="1" applyAlignment="1" applyProtection="1">
      <alignment horizontal="left" vertical="center" wrapText="1"/>
    </xf>
    <xf numFmtId="0" fontId="17" fillId="0" borderId="13" xfId="1" applyFont="1" applyBorder="1" applyAlignment="1" applyProtection="1">
      <alignment horizontal="left" vertical="center" wrapText="1"/>
    </xf>
    <xf numFmtId="0" fontId="17" fillId="0" borderId="13" xfId="1" applyFont="1" applyBorder="1" applyAlignment="1" applyProtection="1">
      <alignment horizontal="center" vertical="center"/>
    </xf>
    <xf numFmtId="0" fontId="17" fillId="0" borderId="13" xfId="1" applyFont="1" applyBorder="1" applyAlignment="1" applyProtection="1">
      <alignment horizontal="left" vertical="center" wrapText="1"/>
    </xf>
    <xf numFmtId="0" fontId="17" fillId="0" borderId="13" xfId="1" applyFont="1" applyBorder="1" applyAlignment="1" applyProtection="1">
      <alignment horizontal="center" vertical="center"/>
    </xf>
    <xf numFmtId="0" fontId="17" fillId="0" borderId="18" xfId="1" applyFont="1" applyBorder="1"/>
    <xf numFmtId="0" fontId="17" fillId="0" borderId="18" xfId="1" applyFont="1" applyBorder="1" applyAlignment="1" applyProtection="1">
      <alignment horizontal="left" vertical="center" wrapText="1"/>
    </xf>
    <xf numFmtId="0" fontId="17" fillId="0" borderId="18" xfId="1" applyFont="1" applyBorder="1" applyAlignment="1" applyProtection="1">
      <alignment horizontal="center" vertical="center"/>
    </xf>
    <xf numFmtId="0" fontId="17" fillId="0" borderId="16" xfId="1" applyFont="1" applyBorder="1" applyAlignment="1" applyProtection="1">
      <alignment horizontal="left" vertical="center" wrapText="1"/>
    </xf>
    <xf numFmtId="0" fontId="18" fillId="0" borderId="13" xfId="1" applyFont="1" applyBorder="1" applyAlignment="1" applyProtection="1">
      <alignment horizontal="left" vertical="center" wrapText="1"/>
    </xf>
    <xf numFmtId="0" fontId="18" fillId="0" borderId="13" xfId="1" applyFont="1" applyBorder="1" applyAlignment="1" applyProtection="1">
      <alignment horizontal="center" vertical="center"/>
    </xf>
    <xf numFmtId="0" fontId="2" fillId="0" borderId="37" xfId="0" applyFont="1" applyBorder="1" applyAlignment="1">
      <alignment horizontal="center" vertical="center" wrapText="1"/>
    </xf>
    <xf numFmtId="0" fontId="10" fillId="0" borderId="38" xfId="0" applyFont="1" applyBorder="1" applyAlignment="1">
      <alignment horizontal="center" vertical="center" wrapText="1"/>
    </xf>
    <xf numFmtId="0" fontId="2" fillId="0" borderId="38" xfId="0" applyFont="1" applyBorder="1" applyAlignment="1">
      <alignment horizontal="left" vertical="center"/>
    </xf>
    <xf numFmtId="0" fontId="2" fillId="0" borderId="38" xfId="0" applyFont="1" applyBorder="1" applyAlignment="1">
      <alignment horizontal="center" vertical="center"/>
    </xf>
    <xf numFmtId="2" fontId="2" fillId="0" borderId="38" xfId="0" applyNumberFormat="1" applyFont="1" applyBorder="1" applyAlignment="1">
      <alignment horizontal="center" vertical="center"/>
    </xf>
    <xf numFmtId="2" fontId="2" fillId="0" borderId="39" xfId="0" applyNumberFormat="1" applyFont="1" applyBorder="1" applyAlignment="1">
      <alignment horizontal="center" vertical="center"/>
    </xf>
    <xf numFmtId="0" fontId="18" fillId="0" borderId="13" xfId="1" applyFont="1" applyBorder="1" applyAlignment="1" applyProtection="1">
      <alignment horizontal="left" vertical="center" wrapText="1"/>
    </xf>
    <xf numFmtId="0" fontId="18" fillId="0" borderId="13" xfId="1" applyFont="1" applyBorder="1" applyAlignment="1" applyProtection="1">
      <alignment horizontal="center" vertical="center"/>
    </xf>
    <xf numFmtId="0" fontId="18" fillId="0" borderId="13" xfId="1" applyFont="1" applyBorder="1" applyAlignment="1" applyProtection="1">
      <alignment horizontal="left" vertical="center" wrapText="1"/>
    </xf>
    <xf numFmtId="0" fontId="18" fillId="0" borderId="13" xfId="1" applyFont="1" applyBorder="1" applyAlignment="1" applyProtection="1">
      <alignment horizontal="center" vertical="center"/>
    </xf>
    <xf numFmtId="0" fontId="18" fillId="0" borderId="13" xfId="1" applyFont="1" applyBorder="1" applyAlignment="1" applyProtection="1">
      <alignment horizontal="left" vertical="center" wrapText="1"/>
    </xf>
    <xf numFmtId="0" fontId="18" fillId="0" borderId="13" xfId="1" applyFont="1" applyBorder="1" applyAlignment="1" applyProtection="1">
      <alignment horizontal="center" vertical="center"/>
    </xf>
    <xf numFmtId="0" fontId="8" fillId="0" borderId="29" xfId="0" applyFont="1" applyBorder="1" applyAlignment="1">
      <alignment horizontal="center" vertical="center" wrapText="1"/>
    </xf>
    <xf numFmtId="0" fontId="20" fillId="0" borderId="13" xfId="0" applyFont="1" applyFill="1" applyBorder="1" applyAlignment="1" applyProtection="1">
      <alignment horizontal="left" vertical="center" wrapText="1"/>
    </xf>
    <xf numFmtId="0" fontId="18" fillId="0" borderId="13" xfId="1" applyFont="1" applyBorder="1" applyAlignment="1" applyProtection="1">
      <alignment horizontal="center" vertical="center"/>
    </xf>
    <xf numFmtId="0" fontId="18" fillId="0" borderId="13" xfId="1" applyFont="1" applyBorder="1" applyAlignment="1" applyProtection="1">
      <alignment vertical="center" wrapText="1"/>
    </xf>
    <xf numFmtId="0" fontId="18" fillId="0" borderId="13" xfId="1" applyFont="1" applyBorder="1" applyAlignment="1" applyProtection="1">
      <alignment horizontal="center" vertical="center"/>
    </xf>
    <xf numFmtId="0" fontId="18" fillId="0" borderId="13" xfId="1" applyFont="1" applyBorder="1" applyAlignment="1" applyProtection="1">
      <alignment vertical="center" wrapText="1"/>
    </xf>
    <xf numFmtId="0" fontId="15" fillId="0" borderId="16" xfId="1" applyFont="1" applyBorder="1" applyAlignment="1" applyProtection="1">
      <alignment horizontal="left" vertical="center" wrapText="1"/>
    </xf>
    <xf numFmtId="0" fontId="0" fillId="0" borderId="0" xfId="0"/>
    <xf numFmtId="0" fontId="5" fillId="0" borderId="13" xfId="0" applyFont="1" applyFill="1" applyBorder="1" applyAlignment="1" applyProtection="1">
      <alignment horizontal="left" vertical="center" wrapText="1"/>
    </xf>
    <xf numFmtId="0" fontId="5" fillId="0" borderId="27" xfId="0" applyFont="1" applyFill="1" applyBorder="1" applyAlignment="1" applyProtection="1">
      <alignment horizontal="center" vertical="center"/>
    </xf>
    <xf numFmtId="0" fontId="8" fillId="0" borderId="16" xfId="0" applyFont="1" applyFill="1" applyBorder="1" applyAlignment="1">
      <alignment horizontal="left" vertical="center" wrapText="1"/>
    </xf>
    <xf numFmtId="0" fontId="2" fillId="0" borderId="37" xfId="0" applyFont="1" applyFill="1" applyBorder="1" applyAlignment="1">
      <alignment horizontal="center" vertical="center" wrapText="1"/>
    </xf>
    <xf numFmtId="0" fontId="1" fillId="0" borderId="38" xfId="0" applyFont="1" applyFill="1" applyBorder="1" applyAlignment="1">
      <alignment horizontal="left" vertical="center" wrapText="1"/>
    </xf>
    <xf numFmtId="0" fontId="2" fillId="0" borderId="38" xfId="0" applyFont="1" applyFill="1" applyBorder="1" applyAlignment="1">
      <alignment horizontal="center" vertical="center" wrapText="1"/>
    </xf>
    <xf numFmtId="0" fontId="8" fillId="0" borderId="38" xfId="0" applyFont="1" applyFill="1" applyBorder="1" applyAlignment="1">
      <alignment horizontal="center" vertical="center" wrapText="1"/>
    </xf>
    <xf numFmtId="0" fontId="2" fillId="0" borderId="38" xfId="0" applyFont="1" applyFill="1" applyBorder="1" applyAlignment="1">
      <alignment horizontal="left" vertical="center"/>
    </xf>
    <xf numFmtId="0" fontId="2" fillId="0" borderId="38" xfId="0" applyFont="1" applyFill="1" applyBorder="1" applyAlignment="1">
      <alignment horizontal="center" vertical="center"/>
    </xf>
    <xf numFmtId="2" fontId="2" fillId="0" borderId="38" xfId="0" applyNumberFormat="1" applyFont="1" applyFill="1" applyBorder="1" applyAlignment="1">
      <alignment horizontal="center" vertical="center"/>
    </xf>
    <xf numFmtId="0" fontId="5" fillId="0" borderId="10" xfId="0" applyFont="1" applyFill="1" applyBorder="1" applyAlignment="1" applyProtection="1">
      <alignment horizontal="left" vertical="center" wrapText="1"/>
    </xf>
    <xf numFmtId="0" fontId="5" fillId="0" borderId="29" xfId="0" applyFont="1" applyFill="1" applyBorder="1" applyAlignment="1" applyProtection="1">
      <alignment horizontal="center" vertical="center"/>
    </xf>
    <xf numFmtId="0" fontId="0" fillId="0" borderId="0" xfId="0"/>
    <xf numFmtId="0" fontId="12" fillId="0" borderId="0" xfId="0" applyFont="1"/>
    <xf numFmtId="0" fontId="12" fillId="0" borderId="0" xfId="0" applyFont="1" applyAlignment="1">
      <alignment vertical="center"/>
    </xf>
    <xf numFmtId="0" fontId="19" fillId="0" borderId="0" xfId="0" applyFont="1" applyAlignment="1">
      <alignment vertical="center"/>
    </xf>
    <xf numFmtId="0" fontId="19" fillId="0" borderId="0" xfId="0" applyFont="1"/>
    <xf numFmtId="0" fontId="5" fillId="0" borderId="0" xfId="0" applyFont="1" applyAlignment="1">
      <alignment horizontal="left"/>
    </xf>
    <xf numFmtId="0" fontId="10" fillId="0" borderId="22" xfId="0" applyFont="1" applyFill="1" applyBorder="1" applyAlignment="1" applyProtection="1">
      <alignment horizontal="center" vertical="center"/>
    </xf>
    <xf numFmtId="0" fontId="5" fillId="0" borderId="32" xfId="0" applyFont="1" applyFill="1" applyBorder="1" applyAlignment="1" applyProtection="1">
      <alignment horizontal="center" vertical="center"/>
      <protection locked="0"/>
    </xf>
    <xf numFmtId="0" fontId="5" fillId="0" borderId="32" xfId="0" applyFont="1" applyFill="1" applyBorder="1" applyAlignment="1" applyProtection="1">
      <alignment horizontal="left" vertical="center" wrapText="1"/>
      <protection locked="0"/>
    </xf>
    <xf numFmtId="0" fontId="5" fillId="0" borderId="16" xfId="0" applyFont="1" applyFill="1" applyBorder="1" applyAlignment="1" applyProtection="1">
      <alignment horizontal="center" vertical="center"/>
      <protection locked="0"/>
    </xf>
    <xf numFmtId="0" fontId="13" fillId="0" borderId="13" xfId="0" applyFont="1" applyBorder="1" applyAlignment="1">
      <alignment horizontal="center" vertical="center" wrapText="1"/>
    </xf>
    <xf numFmtId="0" fontId="3" fillId="0" borderId="0" xfId="0" applyFont="1" applyAlignment="1">
      <alignment vertical="center" wrapText="1"/>
    </xf>
    <xf numFmtId="0" fontId="3" fillId="4" borderId="0" xfId="0" applyFont="1" applyFill="1" applyAlignment="1">
      <alignment vertical="center" wrapText="1"/>
    </xf>
    <xf numFmtId="0" fontId="5" fillId="4" borderId="13" xfId="0" applyFont="1" applyFill="1" applyBorder="1" applyAlignment="1" applyProtection="1">
      <alignment horizontal="left" vertical="center" wrapText="1"/>
    </xf>
    <xf numFmtId="0" fontId="5" fillId="4" borderId="13" xfId="0" applyFont="1" applyFill="1" applyBorder="1" applyAlignment="1" applyProtection="1">
      <alignment horizontal="left" vertical="center" wrapText="1"/>
      <protection locked="0"/>
    </xf>
    <xf numFmtId="0" fontId="5" fillId="4" borderId="13" xfId="0" applyFont="1" applyFill="1" applyBorder="1" applyAlignment="1" applyProtection="1">
      <alignment horizontal="center" vertical="center"/>
      <protection locked="0"/>
    </xf>
    <xf numFmtId="2" fontId="5" fillId="4" borderId="13" xfId="0" applyNumberFormat="1" applyFont="1" applyFill="1" applyBorder="1" applyAlignment="1" applyProtection="1">
      <alignment horizontal="center" vertical="center"/>
      <protection locked="0"/>
    </xf>
    <xf numFmtId="2" fontId="5" fillId="4" borderId="13" xfId="0" applyNumberFormat="1" applyFont="1" applyFill="1" applyBorder="1" applyAlignment="1" applyProtection="1">
      <alignment horizontal="center" vertical="center"/>
    </xf>
    <xf numFmtId="0" fontId="5" fillId="4" borderId="13" xfId="0" applyFont="1" applyFill="1" applyBorder="1" applyAlignment="1" applyProtection="1">
      <alignment horizontal="center" vertical="center" wrapText="1"/>
    </xf>
    <xf numFmtId="0" fontId="5" fillId="0" borderId="0" xfId="0" applyFont="1" applyAlignment="1">
      <alignment horizontal="center"/>
    </xf>
    <xf numFmtId="0" fontId="5" fillId="5" borderId="0" xfId="0" applyFont="1" applyFill="1" applyAlignment="1">
      <alignment horizontal="left"/>
    </xf>
    <xf numFmtId="0" fontId="5" fillId="6" borderId="0" xfId="0" applyFont="1" applyFill="1" applyAlignment="1">
      <alignment horizontal="left"/>
    </xf>
    <xf numFmtId="0" fontId="2" fillId="6" borderId="12" xfId="0" applyFont="1" applyFill="1" applyBorder="1" applyAlignment="1">
      <alignment horizontal="center" vertical="center" wrapText="1"/>
    </xf>
    <xf numFmtId="0" fontId="2" fillId="6" borderId="13" xfId="0" applyFont="1" applyFill="1" applyBorder="1" applyAlignment="1">
      <alignment vertical="center" wrapText="1"/>
    </xf>
    <xf numFmtId="0" fontId="2" fillId="6" borderId="13" xfId="0" applyFont="1" applyFill="1" applyBorder="1" applyAlignment="1">
      <alignment horizontal="center" vertical="center" wrapText="1"/>
    </xf>
    <xf numFmtId="0" fontId="8" fillId="6" borderId="27" xfId="0" applyFont="1" applyFill="1" applyBorder="1" applyAlignment="1">
      <alignment horizontal="center" vertical="center" wrapText="1"/>
    </xf>
    <xf numFmtId="0" fontId="2" fillId="6" borderId="12" xfId="0" applyFont="1" applyFill="1" applyBorder="1" applyAlignment="1">
      <alignment horizontal="left" vertical="center"/>
    </xf>
    <xf numFmtId="0" fontId="2" fillId="6" borderId="13" xfId="0" applyFont="1" applyFill="1" applyBorder="1" applyAlignment="1">
      <alignment horizontal="center" vertical="center"/>
    </xf>
    <xf numFmtId="2" fontId="2" fillId="6" borderId="13" xfId="0" applyNumberFormat="1" applyFont="1" applyFill="1" applyBorder="1" applyAlignment="1">
      <alignment horizontal="center" vertical="center"/>
    </xf>
    <xf numFmtId="2" fontId="2" fillId="6" borderId="14" xfId="0" applyNumberFormat="1" applyFont="1" applyFill="1" applyBorder="1" applyAlignment="1">
      <alignment horizontal="center" vertical="center"/>
    </xf>
    <xf numFmtId="0" fontId="2" fillId="6" borderId="17" xfId="0" applyFont="1" applyFill="1" applyBorder="1" applyAlignment="1">
      <alignment horizontal="center" vertical="center" wrapText="1"/>
    </xf>
    <xf numFmtId="0" fontId="2" fillId="6" borderId="18" xfId="0" applyFont="1" applyFill="1" applyBorder="1" applyAlignment="1">
      <alignment vertical="center" wrapText="1"/>
    </xf>
    <xf numFmtId="0" fontId="2" fillId="6" borderId="18" xfId="0" applyFont="1" applyFill="1" applyBorder="1" applyAlignment="1">
      <alignment horizontal="center" vertical="center" wrapText="1"/>
    </xf>
    <xf numFmtId="0" fontId="8" fillId="6" borderId="34" xfId="0" applyFont="1" applyFill="1" applyBorder="1" applyAlignment="1">
      <alignment horizontal="center" vertical="center" wrapText="1"/>
    </xf>
    <xf numFmtId="0" fontId="2" fillId="6" borderId="17" xfId="0" applyFont="1" applyFill="1" applyBorder="1" applyAlignment="1">
      <alignment horizontal="left" vertical="center"/>
    </xf>
    <xf numFmtId="0" fontId="2" fillId="6" borderId="18" xfId="0" applyFont="1" applyFill="1" applyBorder="1" applyAlignment="1">
      <alignment horizontal="center" vertical="center"/>
    </xf>
    <xf numFmtId="2" fontId="2" fillId="6" borderId="18" xfId="0" applyNumberFormat="1" applyFont="1" applyFill="1" applyBorder="1" applyAlignment="1">
      <alignment horizontal="center" vertical="center"/>
    </xf>
    <xf numFmtId="2" fontId="2" fillId="6" borderId="19" xfId="0" applyNumberFormat="1" applyFont="1" applyFill="1" applyBorder="1" applyAlignment="1">
      <alignment horizontal="center" vertical="center"/>
    </xf>
    <xf numFmtId="0" fontId="5" fillId="0" borderId="0" xfId="0" applyFont="1" applyAlignment="1"/>
    <xf numFmtId="0" fontId="5" fillId="4" borderId="0" xfId="0" applyFont="1" applyFill="1" applyAlignment="1">
      <alignment horizontal="left"/>
    </xf>
    <xf numFmtId="0" fontId="10" fillId="4" borderId="12" xfId="0" applyFont="1" applyFill="1" applyBorder="1" applyAlignment="1">
      <alignment horizontal="center" vertical="center" wrapText="1"/>
    </xf>
    <xf numFmtId="0" fontId="10" fillId="4" borderId="13" xfId="0" applyFont="1" applyFill="1" applyBorder="1" applyAlignment="1">
      <alignment vertical="center" wrapText="1"/>
    </xf>
    <xf numFmtId="0" fontId="10" fillId="4" borderId="13" xfId="0" applyFont="1" applyFill="1" applyBorder="1" applyAlignment="1">
      <alignment horizontal="center" vertical="center" wrapText="1"/>
    </xf>
    <xf numFmtId="0" fontId="10" fillId="4" borderId="27" xfId="0" applyFont="1" applyFill="1" applyBorder="1" applyAlignment="1">
      <alignment horizontal="center" vertical="center" wrapText="1"/>
    </xf>
    <xf numFmtId="0" fontId="10" fillId="4" borderId="12" xfId="0" applyFont="1" applyFill="1" applyBorder="1" applyAlignment="1">
      <alignment horizontal="left" vertical="center"/>
    </xf>
    <xf numFmtId="0" fontId="10" fillId="4" borderId="13" xfId="0" applyFont="1" applyFill="1" applyBorder="1" applyAlignment="1">
      <alignment horizontal="center" vertical="center"/>
    </xf>
    <xf numFmtId="2" fontId="10" fillId="4" borderId="13" xfId="0" applyNumberFormat="1" applyFont="1" applyFill="1" applyBorder="1" applyAlignment="1">
      <alignment horizontal="center" vertical="center"/>
    </xf>
    <xf numFmtId="2" fontId="10" fillId="4" borderId="14" xfId="0" applyNumberFormat="1" applyFont="1" applyFill="1" applyBorder="1" applyAlignment="1">
      <alignment horizontal="center" vertical="center"/>
    </xf>
    <xf numFmtId="0" fontId="10" fillId="6" borderId="18" xfId="0" applyFont="1" applyFill="1" applyBorder="1" applyAlignment="1">
      <alignment vertical="center" wrapText="1"/>
    </xf>
    <xf numFmtId="0" fontId="10" fillId="6" borderId="19" xfId="0" applyFont="1" applyFill="1" applyBorder="1" applyAlignment="1">
      <alignment horizontal="center" vertical="center" wrapText="1"/>
    </xf>
    <xf numFmtId="0" fontId="2" fillId="6" borderId="35" xfId="0" applyFont="1" applyFill="1" applyBorder="1" applyAlignment="1">
      <alignment horizontal="left" vertical="center"/>
    </xf>
    <xf numFmtId="0" fontId="2" fillId="6" borderId="4" xfId="0" applyFont="1" applyFill="1" applyBorder="1" applyAlignment="1">
      <alignment horizontal="center" vertical="center" wrapText="1"/>
    </xf>
    <xf numFmtId="0" fontId="2" fillId="6" borderId="5" xfId="0" applyFont="1" applyFill="1" applyBorder="1" applyAlignment="1">
      <alignment vertical="center" wrapText="1"/>
    </xf>
    <xf numFmtId="0" fontId="2" fillId="6" borderId="5"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2" fillId="6" borderId="5" xfId="0" applyFont="1" applyFill="1" applyBorder="1" applyAlignment="1">
      <alignment horizontal="center" vertical="center"/>
    </xf>
    <xf numFmtId="2" fontId="2" fillId="6" borderId="5" xfId="0" applyNumberFormat="1" applyFont="1" applyFill="1" applyBorder="1" applyAlignment="1">
      <alignment horizontal="center" vertical="center"/>
    </xf>
    <xf numFmtId="2" fontId="2" fillId="6" borderId="6" xfId="0" applyNumberFormat="1" applyFont="1" applyFill="1" applyBorder="1" applyAlignment="1">
      <alignment horizontal="center" vertical="center"/>
    </xf>
    <xf numFmtId="0" fontId="2" fillId="6" borderId="13" xfId="0" applyFont="1" applyFill="1" applyBorder="1" applyAlignment="1">
      <alignment horizontal="left" vertical="center" wrapText="1"/>
    </xf>
    <xf numFmtId="0" fontId="2" fillId="6" borderId="30" xfId="0" applyFont="1" applyFill="1" applyBorder="1" applyAlignment="1">
      <alignment horizontal="center" vertical="center" wrapText="1"/>
    </xf>
    <xf numFmtId="0" fontId="2" fillId="6" borderId="16" xfId="0" applyFont="1" applyFill="1" applyBorder="1" applyAlignment="1">
      <alignment horizontal="left" vertical="center" wrapText="1"/>
    </xf>
    <xf numFmtId="0" fontId="2" fillId="6" borderId="16" xfId="0" applyFont="1" applyFill="1" applyBorder="1" applyAlignment="1">
      <alignment horizontal="center" vertical="center" wrapText="1"/>
    </xf>
    <xf numFmtId="0" fontId="8" fillId="6" borderId="16" xfId="0" applyFont="1" applyFill="1" applyBorder="1" applyAlignment="1">
      <alignment horizontal="center" vertical="center" wrapText="1"/>
    </xf>
    <xf numFmtId="0" fontId="2" fillId="6" borderId="16" xfId="0" applyFont="1" applyFill="1" applyBorder="1" applyAlignment="1">
      <alignment horizontal="left" vertical="center"/>
    </xf>
    <xf numFmtId="0" fontId="2" fillId="6" borderId="16" xfId="0" applyFont="1" applyFill="1" applyBorder="1" applyAlignment="1">
      <alignment horizontal="center" vertical="center"/>
    </xf>
    <xf numFmtId="2" fontId="2" fillId="6" borderId="16" xfId="0" applyNumberFormat="1" applyFont="1" applyFill="1" applyBorder="1" applyAlignment="1">
      <alignment horizontal="center" vertical="center"/>
    </xf>
    <xf numFmtId="2" fontId="2" fillId="6" borderId="20" xfId="0" applyNumberFormat="1" applyFont="1" applyFill="1" applyBorder="1" applyAlignment="1">
      <alignment horizontal="center" vertical="center"/>
    </xf>
    <xf numFmtId="0" fontId="8" fillId="6" borderId="13" xfId="0" applyFont="1" applyFill="1" applyBorder="1" applyAlignment="1">
      <alignment horizontal="center" vertical="center" wrapText="1"/>
    </xf>
    <xf numFmtId="0" fontId="2" fillId="6" borderId="13" xfId="0" applyFont="1" applyFill="1" applyBorder="1" applyAlignment="1">
      <alignment horizontal="left" vertical="center"/>
    </xf>
    <xf numFmtId="0" fontId="7" fillId="6" borderId="13" xfId="0" applyFont="1" applyFill="1" applyBorder="1" applyAlignment="1">
      <alignment horizontal="center" vertical="center" wrapText="1"/>
    </xf>
    <xf numFmtId="0" fontId="18" fillId="6" borderId="13" xfId="1" applyFont="1" applyFill="1" applyBorder="1" applyAlignment="1" applyProtection="1">
      <alignment horizontal="left" vertical="center" wrapText="1"/>
    </xf>
    <xf numFmtId="0" fontId="18" fillId="6" borderId="13" xfId="1" applyFont="1" applyFill="1" applyBorder="1" applyAlignment="1" applyProtection="1">
      <alignment horizontal="center" vertical="center"/>
    </xf>
    <xf numFmtId="0" fontId="2" fillId="6" borderId="5" xfId="0" applyFont="1" applyFill="1" applyBorder="1" applyAlignment="1">
      <alignment horizontal="left" vertical="center" wrapText="1"/>
    </xf>
    <xf numFmtId="0" fontId="2" fillId="6" borderId="4" xfId="0" applyFont="1" applyFill="1" applyBorder="1" applyAlignment="1">
      <alignment horizontal="left" vertical="center" wrapText="1"/>
    </xf>
    <xf numFmtId="0" fontId="2" fillId="2" borderId="40" xfId="0" applyFont="1" applyFill="1" applyBorder="1" applyAlignment="1">
      <alignment horizontal="center" vertical="center" wrapText="1"/>
    </xf>
    <xf numFmtId="0" fontId="2" fillId="0" borderId="26" xfId="0" applyFont="1" applyBorder="1" applyAlignment="1">
      <alignment horizontal="center" vertical="center" wrapText="1"/>
    </xf>
    <xf numFmtId="0" fontId="10" fillId="0" borderId="20" xfId="0" applyFont="1" applyBorder="1" applyAlignment="1">
      <alignment horizontal="center" vertical="center" wrapText="1"/>
    </xf>
    <xf numFmtId="0" fontId="10" fillId="3" borderId="13" xfId="0" applyFont="1" applyFill="1" applyBorder="1" applyAlignment="1">
      <alignment wrapText="1"/>
    </xf>
    <xf numFmtId="0" fontId="10" fillId="3" borderId="13" xfId="0" applyFont="1" applyFill="1" applyBorder="1"/>
    <xf numFmtId="0" fontId="5" fillId="3" borderId="13" xfId="0" applyFont="1" applyFill="1" applyBorder="1" applyAlignment="1" applyProtection="1">
      <alignment horizontal="center" vertical="center"/>
    </xf>
    <xf numFmtId="0" fontId="5" fillId="0" borderId="13" xfId="0" applyFont="1" applyFill="1" applyBorder="1" applyAlignment="1" applyProtection="1">
      <alignment horizontal="left" vertical="center"/>
    </xf>
    <xf numFmtId="0" fontId="5" fillId="0" borderId="13" xfId="0" applyFont="1" applyFill="1" applyBorder="1" applyAlignment="1" applyProtection="1">
      <alignment horizontal="left" vertical="center" wrapText="1"/>
      <protection locked="0"/>
    </xf>
    <xf numFmtId="0" fontId="5" fillId="0" borderId="13" xfId="0" applyFont="1" applyFill="1" applyBorder="1" applyAlignment="1" applyProtection="1">
      <alignment horizontal="center" vertical="center"/>
      <protection locked="0"/>
    </xf>
    <xf numFmtId="0" fontId="5" fillId="0" borderId="13" xfId="0" applyFont="1" applyFill="1" applyBorder="1" applyAlignment="1" applyProtection="1">
      <alignment horizontal="center" vertical="center" wrapText="1"/>
    </xf>
    <xf numFmtId="0" fontId="2" fillId="0" borderId="13" xfId="0" applyFont="1" applyFill="1" applyBorder="1" applyAlignment="1">
      <alignment vertical="center" wrapText="1"/>
    </xf>
    <xf numFmtId="0" fontId="10" fillId="0" borderId="8" xfId="0" applyFont="1" applyFill="1" applyBorder="1" applyAlignment="1">
      <alignment vertical="center" wrapText="1"/>
    </xf>
    <xf numFmtId="0" fontId="8" fillId="0" borderId="26" xfId="0" applyFont="1" applyFill="1" applyBorder="1" applyAlignment="1">
      <alignment horizontal="center" vertical="center" wrapText="1"/>
    </xf>
    <xf numFmtId="0" fontId="2" fillId="0" borderId="7" xfId="0" applyFont="1" applyFill="1" applyBorder="1" applyAlignment="1">
      <alignment horizontal="left" vertical="center"/>
    </xf>
    <xf numFmtId="0" fontId="2" fillId="0" borderId="8" xfId="0" applyFont="1" applyFill="1" applyBorder="1" applyAlignment="1">
      <alignment horizontal="center" vertical="center"/>
    </xf>
    <xf numFmtId="2" fontId="2" fillId="0" borderId="8" xfId="0" applyNumberFormat="1" applyFont="1" applyFill="1" applyBorder="1" applyAlignment="1">
      <alignment horizontal="center" vertical="center"/>
    </xf>
    <xf numFmtId="2" fontId="2" fillId="0" borderId="9" xfId="0" applyNumberFormat="1" applyFont="1" applyFill="1" applyBorder="1" applyAlignment="1">
      <alignment horizontal="center" vertical="center"/>
    </xf>
    <xf numFmtId="0" fontId="10" fillId="0" borderId="12" xfId="0" applyFont="1" applyFill="1" applyBorder="1" applyAlignment="1">
      <alignment horizontal="center" vertical="center" wrapText="1"/>
    </xf>
    <xf numFmtId="0" fontId="10" fillId="0" borderId="13" xfId="0" applyFont="1" applyFill="1" applyBorder="1" applyAlignment="1">
      <alignment vertical="center" wrapText="1"/>
    </xf>
    <xf numFmtId="0" fontId="10" fillId="0" borderId="13" xfId="0" applyFont="1" applyFill="1" applyBorder="1" applyAlignment="1">
      <alignment horizontal="center" vertical="center" wrapText="1"/>
    </xf>
    <xf numFmtId="0" fontId="10" fillId="0" borderId="27" xfId="0" applyFont="1" applyFill="1" applyBorder="1" applyAlignment="1">
      <alignment horizontal="center" vertical="center" wrapText="1"/>
    </xf>
    <xf numFmtId="0" fontId="10" fillId="0" borderId="12" xfId="0" applyFont="1" applyFill="1" applyBorder="1" applyAlignment="1">
      <alignment horizontal="left" vertical="center"/>
    </xf>
    <xf numFmtId="0" fontId="10" fillId="0" borderId="13" xfId="0" applyFont="1" applyFill="1" applyBorder="1" applyAlignment="1">
      <alignment horizontal="center" vertical="center"/>
    </xf>
    <xf numFmtId="2" fontId="10" fillId="0" borderId="13" xfId="0" applyNumberFormat="1" applyFont="1" applyFill="1" applyBorder="1" applyAlignment="1">
      <alignment horizontal="center" vertical="center"/>
    </xf>
    <xf numFmtId="2" fontId="10" fillId="0" borderId="14" xfId="0" applyNumberFormat="1" applyFont="1" applyFill="1" applyBorder="1" applyAlignment="1">
      <alignment horizontal="center" vertical="center"/>
    </xf>
    <xf numFmtId="0" fontId="2" fillId="0" borderId="8" xfId="0" applyFont="1" applyFill="1" applyBorder="1" applyAlignment="1">
      <alignment horizontal="left" vertical="center" wrapText="1"/>
    </xf>
    <xf numFmtId="0" fontId="8" fillId="0" borderId="8" xfId="0" applyFont="1" applyFill="1" applyBorder="1" applyAlignment="1">
      <alignment horizontal="center" vertical="center" wrapText="1"/>
    </xf>
    <xf numFmtId="0" fontId="2" fillId="0" borderId="8" xfId="0" applyFont="1" applyFill="1" applyBorder="1" applyAlignment="1">
      <alignment horizontal="left" vertical="center"/>
    </xf>
    <xf numFmtId="0" fontId="10" fillId="6" borderId="16" xfId="0" applyFont="1" applyFill="1" applyBorder="1" applyAlignment="1">
      <alignment vertical="center" wrapText="1"/>
    </xf>
    <xf numFmtId="0" fontId="10" fillId="2" borderId="13" xfId="0" applyFont="1" applyFill="1" applyBorder="1" applyAlignment="1">
      <alignment vertical="center" wrapText="1"/>
    </xf>
    <xf numFmtId="0" fontId="2" fillId="2" borderId="13" xfId="0" applyFont="1" applyFill="1" applyBorder="1" applyAlignment="1">
      <alignment horizontal="left" vertical="center"/>
    </xf>
    <xf numFmtId="0" fontId="2" fillId="2" borderId="13" xfId="0" applyFont="1" applyFill="1" applyBorder="1" applyAlignment="1">
      <alignment horizontal="center" vertical="center"/>
    </xf>
    <xf numFmtId="2" fontId="2" fillId="2" borderId="13" xfId="0" applyNumberFormat="1" applyFont="1" applyFill="1" applyBorder="1" applyAlignment="1">
      <alignment horizontal="center" vertical="center"/>
    </xf>
    <xf numFmtId="0" fontId="11" fillId="2" borderId="13" xfId="0" applyFont="1" applyFill="1" applyBorder="1" applyAlignment="1">
      <alignment vertical="center" wrapText="1"/>
    </xf>
    <xf numFmtId="0" fontId="2" fillId="2" borderId="13" xfId="0" applyFont="1" applyFill="1" applyBorder="1" applyAlignment="1">
      <alignment horizontal="center" vertical="center" wrapText="1"/>
    </xf>
    <xf numFmtId="0" fontId="10" fillId="0" borderId="36" xfId="0" applyFont="1" applyBorder="1" applyAlignment="1">
      <alignment horizontal="center" vertical="center" wrapText="1"/>
    </xf>
    <xf numFmtId="0" fontId="10" fillId="2" borderId="13" xfId="0" applyFont="1" applyFill="1" applyBorder="1" applyAlignment="1">
      <alignment horizontal="center" vertical="center" wrapText="1"/>
    </xf>
    <xf numFmtId="0" fontId="21" fillId="2" borderId="13" xfId="0" applyFont="1" applyFill="1" applyBorder="1" applyAlignment="1">
      <alignment vertical="center" wrapText="1"/>
    </xf>
    <xf numFmtId="0" fontId="2" fillId="2" borderId="16" xfId="0" applyFont="1" applyFill="1" applyBorder="1" applyAlignment="1">
      <alignment horizontal="center" vertical="center" wrapText="1"/>
    </xf>
    <xf numFmtId="0" fontId="10" fillId="2" borderId="16" xfId="0" applyFont="1" applyFill="1" applyBorder="1" applyAlignment="1">
      <alignment vertical="center" wrapText="1"/>
    </xf>
    <xf numFmtId="0" fontId="10" fillId="2" borderId="16" xfId="0" applyFont="1" applyFill="1" applyBorder="1" applyAlignment="1">
      <alignment horizontal="center" vertical="center" wrapText="1"/>
    </xf>
    <xf numFmtId="0" fontId="10" fillId="2" borderId="36" xfId="0" applyFont="1" applyFill="1" applyBorder="1" applyAlignment="1">
      <alignment horizontal="center" vertical="center" wrapText="1"/>
    </xf>
    <xf numFmtId="0" fontId="2" fillId="2" borderId="16" xfId="0" applyFont="1" applyFill="1" applyBorder="1" applyAlignment="1">
      <alignment horizontal="left" vertical="center"/>
    </xf>
    <xf numFmtId="0" fontId="2" fillId="2" borderId="16" xfId="0" applyFont="1" applyFill="1" applyBorder="1" applyAlignment="1">
      <alignment horizontal="center" vertical="center"/>
    </xf>
    <xf numFmtId="2" fontId="2" fillId="2" borderId="16" xfId="0" applyNumberFormat="1" applyFont="1" applyFill="1" applyBorder="1" applyAlignment="1">
      <alignment horizontal="center" vertical="center"/>
    </xf>
    <xf numFmtId="0" fontId="21" fillId="2" borderId="16" xfId="0" applyFont="1" applyFill="1" applyBorder="1" applyAlignment="1">
      <alignment vertical="center" wrapText="1"/>
    </xf>
    <xf numFmtId="0" fontId="2" fillId="0" borderId="17" xfId="0" applyFont="1" applyFill="1" applyBorder="1" applyAlignment="1">
      <alignment horizontal="center" vertical="center" wrapText="1"/>
    </xf>
    <xf numFmtId="0" fontId="5" fillId="0" borderId="15" xfId="0" applyFont="1" applyFill="1" applyBorder="1" applyAlignment="1" applyProtection="1">
      <alignment horizontal="left" vertical="center" wrapText="1"/>
      <protection locked="0"/>
    </xf>
    <xf numFmtId="0" fontId="10" fillId="4" borderId="28" xfId="0" applyFont="1" applyFill="1" applyBorder="1" applyAlignment="1">
      <alignment horizontal="center" vertical="center" wrapText="1"/>
    </xf>
    <xf numFmtId="0" fontId="10" fillId="4" borderId="10" xfId="0" applyFont="1" applyFill="1" applyBorder="1" applyAlignment="1">
      <alignment vertical="center" wrapText="1"/>
    </xf>
    <xf numFmtId="0" fontId="10" fillId="4" borderId="10"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7" xfId="0" applyFont="1" applyFill="1" applyBorder="1" applyAlignment="1">
      <alignment horizontal="left" vertical="center"/>
    </xf>
    <xf numFmtId="0" fontId="10" fillId="4" borderId="8" xfId="0" applyFont="1" applyFill="1" applyBorder="1" applyAlignment="1">
      <alignment horizontal="center" vertical="center"/>
    </xf>
    <xf numFmtId="2" fontId="10" fillId="4" borderId="8" xfId="0" applyNumberFormat="1" applyFont="1" applyFill="1" applyBorder="1" applyAlignment="1">
      <alignment horizontal="center" vertical="center"/>
    </xf>
    <xf numFmtId="2" fontId="10" fillId="4" borderId="9" xfId="0" applyNumberFormat="1" applyFont="1" applyFill="1" applyBorder="1" applyAlignment="1">
      <alignment horizontal="center" vertical="center"/>
    </xf>
    <xf numFmtId="0" fontId="2" fillId="0" borderId="26"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5" xfId="0" applyFont="1" applyFill="1" applyBorder="1" applyAlignment="1">
      <alignment horizontal="left" vertical="center" wrapText="1"/>
    </xf>
    <xf numFmtId="0" fontId="2" fillId="5" borderId="5"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2" fillId="5" borderId="8" xfId="0" applyFont="1" applyFill="1" applyBorder="1" applyAlignment="1">
      <alignment horizontal="center" vertical="center" wrapText="1"/>
    </xf>
    <xf numFmtId="2" fontId="2" fillId="5" borderId="9" xfId="0" applyNumberFormat="1" applyFont="1" applyFill="1" applyBorder="1" applyAlignment="1">
      <alignment horizontal="center" vertical="center"/>
    </xf>
    <xf numFmtId="0" fontId="0" fillId="0" borderId="0" xfId="0" applyAlignment="1">
      <alignment horizontal="center"/>
    </xf>
    <xf numFmtId="0" fontId="22" fillId="0" borderId="0" xfId="0" applyFont="1"/>
    <xf numFmtId="0" fontId="2" fillId="6" borderId="37" xfId="0" applyFont="1" applyFill="1" applyBorder="1" applyAlignment="1">
      <alignment horizontal="center" vertical="center" wrapText="1"/>
    </xf>
    <xf numFmtId="0" fontId="2" fillId="6" borderId="38" xfId="0" applyFont="1" applyFill="1" applyBorder="1" applyAlignment="1">
      <alignment horizontal="left" vertical="center" wrapText="1"/>
    </xf>
    <xf numFmtId="0" fontId="2" fillId="6" borderId="38" xfId="0" applyFont="1" applyFill="1" applyBorder="1" applyAlignment="1">
      <alignment horizontal="center" vertical="center" wrapText="1"/>
    </xf>
    <xf numFmtId="0" fontId="8" fillId="6" borderId="38" xfId="0" applyFont="1" applyFill="1" applyBorder="1" applyAlignment="1">
      <alignment horizontal="center" vertical="center" wrapText="1"/>
    </xf>
    <xf numFmtId="0" fontId="2" fillId="6" borderId="38" xfId="0" applyFont="1" applyFill="1" applyBorder="1" applyAlignment="1">
      <alignment horizontal="left" vertical="center"/>
    </xf>
    <xf numFmtId="0" fontId="2" fillId="6" borderId="38" xfId="0" applyFont="1" applyFill="1" applyBorder="1" applyAlignment="1">
      <alignment horizontal="center" vertical="center"/>
    </xf>
    <xf numFmtId="2" fontId="2" fillId="6" borderId="38" xfId="0" applyNumberFormat="1" applyFont="1" applyFill="1" applyBorder="1" applyAlignment="1">
      <alignment horizontal="center" vertical="center"/>
    </xf>
    <xf numFmtId="2" fontId="2" fillId="6" borderId="39" xfId="0" applyNumberFormat="1" applyFont="1" applyFill="1" applyBorder="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0" xfId="0" applyFont="1" applyAlignment="1">
      <alignment horizontal="center" vertical="center" wrapText="1"/>
    </xf>
    <xf numFmtId="0" fontId="5" fillId="0" borderId="0" xfId="0" applyFont="1" applyAlignment="1">
      <alignment horizontal="left" wrapText="1"/>
    </xf>
    <xf numFmtId="0" fontId="5" fillId="0" borderId="0" xfId="0" applyFont="1" applyAlignment="1">
      <alignment horizontal="left"/>
    </xf>
    <xf numFmtId="0" fontId="4" fillId="0" borderId="0" xfId="0" applyFont="1" applyAlignment="1">
      <alignment horizontal="center"/>
    </xf>
    <xf numFmtId="0" fontId="0" fillId="0" borderId="0" xfId="0" applyAlignment="1">
      <alignment horizontal="center"/>
    </xf>
    <xf numFmtId="0" fontId="5" fillId="0" borderId="0" xfId="0" applyFont="1" applyAlignment="1">
      <alignment horizontal="center"/>
    </xf>
    <xf numFmtId="0" fontId="12" fillId="0" borderId="0" xfId="0" applyFont="1" applyAlignment="1">
      <alignment horizontal="left" vertical="center" wrapText="1"/>
    </xf>
    <xf numFmtId="0" fontId="12" fillId="0" borderId="0" xfId="0" applyFont="1" applyAlignment="1">
      <alignment horizontal="left" vertical="center"/>
    </xf>
    <xf numFmtId="0" fontId="12" fillId="0" borderId="0" xfId="0" applyFont="1" applyAlignment="1">
      <alignment horizontal="left" wrapText="1"/>
    </xf>
    <xf numFmtId="0" fontId="10" fillId="0" borderId="0" xfId="0" applyFont="1" applyAlignment="1">
      <alignment horizontal="right" wrapText="1"/>
    </xf>
    <xf numFmtId="0" fontId="2" fillId="6" borderId="26" xfId="0" applyFont="1" applyFill="1" applyBorder="1" applyAlignment="1">
      <alignment horizontal="center" vertical="center" wrapText="1"/>
    </xf>
    <xf numFmtId="0" fontId="5" fillId="0" borderId="0" xfId="0" applyFont="1" applyAlignment="1">
      <alignment wrapText="1"/>
    </xf>
    <xf numFmtId="0" fontId="22" fillId="0" borderId="0" xfId="0" applyFont="1" applyAlignment="1">
      <alignment horizontal="left"/>
    </xf>
    <xf numFmtId="0" fontId="23" fillId="0" borderId="0" xfId="0" applyFont="1" applyAlignment="1">
      <alignment horizontal="left"/>
    </xf>
    <xf numFmtId="0" fontId="9" fillId="0" borderId="0" xfId="0" applyFont="1"/>
    <xf numFmtId="0" fontId="24" fillId="0" borderId="0" xfId="0" applyFont="1" applyAlignment="1">
      <alignment horizontal="center"/>
    </xf>
    <xf numFmtId="0" fontId="9" fillId="0" borderId="0" xfId="0" applyFont="1" applyAlignment="1">
      <alignment horizontal="left" vertical="center"/>
    </xf>
    <xf numFmtId="0" fontId="9" fillId="0" borderId="0" xfId="0" applyFont="1" applyAlignment="1">
      <alignment horizontal="left" vertical="center"/>
    </xf>
    <xf numFmtId="0" fontId="9" fillId="0" borderId="0" xfId="0" applyFont="1" applyAlignment="1">
      <alignment horizontal="left"/>
    </xf>
    <xf numFmtId="0" fontId="9" fillId="0" borderId="0" xfId="0" applyFont="1" applyAlignment="1">
      <alignment horizontal="left" vertical="center" wrapText="1"/>
    </xf>
    <xf numFmtId="0" fontId="0" fillId="0" borderId="0" xfId="0" applyAlignment="1">
      <alignment horizontal="left" wrapText="1"/>
    </xf>
    <xf numFmtId="0" fontId="24" fillId="0" borderId="0" xfId="0" applyFont="1" applyAlignment="1">
      <alignment horizontal="left"/>
    </xf>
    <xf numFmtId="0" fontId="25" fillId="0" borderId="0" xfId="0" applyFont="1" applyAlignment="1">
      <alignment horizontal="left"/>
    </xf>
  </cellXfs>
  <cellStyles count="2">
    <cellStyle name="Parasts" xfId="0" builtinId="0"/>
    <cellStyle name="Parasts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7"/>
  <sheetViews>
    <sheetView zoomScale="98" zoomScaleNormal="98" workbookViewId="0">
      <selection activeCell="C9" sqref="C9"/>
    </sheetView>
  </sheetViews>
  <sheetFormatPr defaultRowHeight="14.4" x14ac:dyDescent="0.3"/>
  <cols>
    <col min="1" max="1" width="9.109375" style="117"/>
    <col min="2" max="2" width="12.44140625" customWidth="1"/>
    <col min="3" max="3" width="46.33203125" customWidth="1"/>
    <col min="6" max="6" width="18.44140625" customWidth="1"/>
    <col min="7" max="7" width="52.109375" customWidth="1"/>
    <col min="8" max="8" width="15.5546875" customWidth="1"/>
    <col min="9" max="9" width="11.33203125" customWidth="1"/>
    <col min="10" max="10" width="11.44140625" customWidth="1"/>
  </cols>
  <sheetData>
    <row r="1" spans="1:19" s="202" customFormat="1" x14ac:dyDescent="0.3">
      <c r="A1" s="341"/>
      <c r="G1" s="362" t="s">
        <v>355</v>
      </c>
      <c r="H1" s="362"/>
      <c r="I1" s="362"/>
      <c r="J1" s="362"/>
    </row>
    <row r="2" spans="1:19" ht="26.4" customHeight="1" x14ac:dyDescent="0.3">
      <c r="A2" s="116"/>
      <c r="B2" s="1"/>
      <c r="C2" s="1"/>
      <c r="D2" s="1"/>
      <c r="E2" s="1"/>
      <c r="F2" s="1"/>
      <c r="G2" s="362"/>
      <c r="H2" s="362"/>
      <c r="I2" s="362"/>
      <c r="J2" s="362"/>
      <c r="K2" s="1"/>
      <c r="L2" s="1"/>
      <c r="M2" s="1"/>
      <c r="N2" s="1"/>
      <c r="O2" s="1"/>
      <c r="P2" s="1"/>
      <c r="Q2" s="1"/>
      <c r="R2" s="1"/>
      <c r="S2" s="1"/>
    </row>
    <row r="3" spans="1:19" ht="69.75" customHeight="1" x14ac:dyDescent="0.3">
      <c r="A3" s="351" t="s">
        <v>356</v>
      </c>
      <c r="B3" s="351"/>
      <c r="C3" s="351"/>
      <c r="D3" s="351"/>
      <c r="E3" s="351"/>
      <c r="F3" s="351"/>
      <c r="G3" s="351"/>
      <c r="H3" s="351"/>
      <c r="I3" s="351"/>
      <c r="J3" s="351"/>
      <c r="K3" s="1"/>
      <c r="L3" s="1"/>
      <c r="M3" s="1"/>
      <c r="N3" s="1"/>
      <c r="O3" s="1"/>
      <c r="P3" s="1"/>
      <c r="Q3" s="1"/>
      <c r="R3" s="1"/>
      <c r="S3" s="1"/>
    </row>
    <row r="5" spans="1:19" ht="26.25" customHeight="1" x14ac:dyDescent="0.3">
      <c r="A5" s="352" t="s">
        <v>229</v>
      </c>
      <c r="B5" s="352"/>
      <c r="C5" s="352"/>
      <c r="D5" s="352"/>
      <c r="E5" s="352"/>
      <c r="F5" s="352"/>
      <c r="G5" s="352"/>
      <c r="H5" s="352"/>
      <c r="I5" s="352"/>
      <c r="J5" s="352"/>
      <c r="K5" s="2"/>
      <c r="L5" s="2"/>
      <c r="M5" s="2"/>
      <c r="N5" s="2"/>
      <c r="O5" s="2"/>
      <c r="P5" s="2"/>
      <c r="Q5" s="2"/>
      <c r="R5" s="2"/>
      <c r="S5" s="2"/>
    </row>
    <row r="6" spans="1:19" x14ac:dyDescent="0.3">
      <c r="A6" s="213"/>
      <c r="B6" s="214"/>
      <c r="C6" s="353" t="s">
        <v>331</v>
      </c>
      <c r="D6" s="353"/>
      <c r="E6" s="353"/>
      <c r="F6" s="353"/>
      <c r="G6" s="213"/>
      <c r="H6" s="213"/>
      <c r="I6" s="213"/>
      <c r="J6" s="213"/>
      <c r="K6" s="3"/>
      <c r="L6" s="3"/>
      <c r="M6" s="3"/>
      <c r="N6" s="3"/>
      <c r="O6" s="3"/>
      <c r="P6" s="3"/>
      <c r="Q6" s="3"/>
      <c r="R6" s="3"/>
      <c r="S6" s="3"/>
    </row>
    <row r="7" spans="1:19" x14ac:dyDescent="0.3">
      <c r="A7" s="213"/>
      <c r="B7" s="213"/>
      <c r="C7" s="213"/>
      <c r="D7" s="213"/>
      <c r="E7" s="213"/>
      <c r="F7" s="213"/>
      <c r="G7" s="213"/>
      <c r="H7" s="213"/>
      <c r="I7" s="213"/>
      <c r="J7" s="213"/>
      <c r="K7" s="3"/>
      <c r="L7" s="3"/>
      <c r="M7" s="3"/>
      <c r="N7" s="3"/>
      <c r="O7" s="3"/>
      <c r="P7" s="3"/>
      <c r="Q7" s="3"/>
      <c r="R7" s="3"/>
      <c r="S7" s="3"/>
    </row>
    <row r="8" spans="1:19" ht="15.6" x14ac:dyDescent="0.3">
      <c r="C8" s="342" t="s">
        <v>350</v>
      </c>
    </row>
    <row r="9" spans="1:19" ht="52.8" x14ac:dyDescent="0.3">
      <c r="A9" s="118" t="s">
        <v>0</v>
      </c>
      <c r="B9" s="118" t="s">
        <v>1</v>
      </c>
      <c r="C9" s="118" t="s">
        <v>2</v>
      </c>
      <c r="D9" s="118" t="s">
        <v>3</v>
      </c>
      <c r="E9" s="118" t="s">
        <v>349</v>
      </c>
      <c r="F9" s="118" t="s">
        <v>2</v>
      </c>
      <c r="G9" s="118" t="s">
        <v>5</v>
      </c>
      <c r="H9" s="118" t="s">
        <v>6</v>
      </c>
      <c r="I9" s="118" t="s">
        <v>7</v>
      </c>
      <c r="J9" s="118" t="s">
        <v>8</v>
      </c>
    </row>
    <row r="10" spans="1:19" ht="111" customHeight="1" x14ac:dyDescent="0.3">
      <c r="A10" s="5">
        <v>1</v>
      </c>
      <c r="B10" s="282" t="s">
        <v>9</v>
      </c>
      <c r="C10" s="190" t="s">
        <v>230</v>
      </c>
      <c r="D10" s="5" t="s">
        <v>10</v>
      </c>
      <c r="E10" s="5">
        <v>220</v>
      </c>
      <c r="F10" s="283"/>
      <c r="G10" s="284"/>
      <c r="H10" s="284"/>
      <c r="I10" s="6"/>
      <c r="J10" s="7">
        <f t="shared" ref="J10:J13" si="0">E10*I10</f>
        <v>0</v>
      </c>
    </row>
    <row r="11" spans="1:19" ht="135" customHeight="1" x14ac:dyDescent="0.3">
      <c r="A11" s="220">
        <v>2</v>
      </c>
      <c r="B11" s="215" t="s">
        <v>11</v>
      </c>
      <c r="C11" s="215" t="s">
        <v>12</v>
      </c>
      <c r="D11" s="220" t="s">
        <v>10</v>
      </c>
      <c r="E11" s="220">
        <v>130</v>
      </c>
      <c r="F11" s="216"/>
      <c r="G11" s="217"/>
      <c r="H11" s="217"/>
      <c r="I11" s="218"/>
      <c r="J11" s="219">
        <f t="shared" si="0"/>
        <v>0</v>
      </c>
    </row>
    <row r="12" spans="1:19" ht="129.75" customHeight="1" x14ac:dyDescent="0.3">
      <c r="A12" s="285">
        <v>3</v>
      </c>
      <c r="B12" s="190" t="s">
        <v>13</v>
      </c>
      <c r="C12" s="190" t="s">
        <v>14</v>
      </c>
      <c r="D12" s="285" t="s">
        <v>10</v>
      </c>
      <c r="E12" s="285">
        <v>30</v>
      </c>
      <c r="F12" s="283"/>
      <c r="G12" s="284"/>
      <c r="H12" s="284"/>
      <c r="I12" s="6"/>
      <c r="J12" s="7">
        <f t="shared" si="0"/>
        <v>0</v>
      </c>
    </row>
    <row r="13" spans="1:19" ht="102" customHeight="1" x14ac:dyDescent="0.3">
      <c r="A13" s="285">
        <v>4</v>
      </c>
      <c r="B13" s="190" t="s">
        <v>202</v>
      </c>
      <c r="C13" s="190" t="s">
        <v>15</v>
      </c>
      <c r="D13" s="285" t="s">
        <v>10</v>
      </c>
      <c r="E13" s="285">
        <v>0</v>
      </c>
      <c r="F13" s="283"/>
      <c r="G13" s="284"/>
      <c r="H13" s="284"/>
      <c r="I13" s="6"/>
      <c r="J13" s="7">
        <f t="shared" si="0"/>
        <v>0</v>
      </c>
    </row>
    <row r="14" spans="1:19" x14ac:dyDescent="0.3">
      <c r="A14" s="127"/>
      <c r="B14" s="123"/>
      <c r="C14" s="123"/>
      <c r="D14" s="123"/>
      <c r="E14" s="123"/>
      <c r="F14" s="121" t="s">
        <v>16</v>
      </c>
      <c r="G14" s="125">
        <f>COUNTA(G10:G13)</f>
        <v>0</v>
      </c>
      <c r="H14" s="119"/>
      <c r="I14" s="121" t="s">
        <v>17</v>
      </c>
      <c r="J14" s="126">
        <f>SUM(J10:J13)</f>
        <v>0</v>
      </c>
    </row>
    <row r="15" spans="1:19" x14ac:dyDescent="0.3">
      <c r="A15" s="128"/>
      <c r="B15" s="124"/>
      <c r="C15" s="124"/>
      <c r="D15" s="124"/>
      <c r="E15" s="124"/>
      <c r="F15" s="120"/>
      <c r="G15" s="120"/>
      <c r="H15" s="120"/>
      <c r="I15" s="122" t="s">
        <v>18</v>
      </c>
      <c r="J15" s="8"/>
    </row>
    <row r="16" spans="1:19" x14ac:dyDescent="0.3">
      <c r="A16" s="128"/>
      <c r="B16" s="124"/>
      <c r="C16" s="124"/>
      <c r="D16" s="124"/>
      <c r="E16" s="124"/>
      <c r="F16" s="120"/>
      <c r="G16" s="120"/>
      <c r="H16" s="120"/>
      <c r="I16" s="122" t="s">
        <v>19</v>
      </c>
      <c r="J16" s="7">
        <f>SUM(J15,J14)</f>
        <v>0</v>
      </c>
    </row>
    <row r="17" spans="1:7" x14ac:dyDescent="0.3">
      <c r="A17" s="129"/>
      <c r="B17" s="50"/>
      <c r="C17" s="50"/>
      <c r="D17" s="50"/>
      <c r="E17" s="50"/>
      <c r="F17" s="50"/>
      <c r="G17" s="50"/>
    </row>
  </sheetData>
  <mergeCells count="4">
    <mergeCell ref="G1:J2"/>
    <mergeCell ref="A3:J3"/>
    <mergeCell ref="A5:J5"/>
    <mergeCell ref="C6:F6"/>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J27"/>
  <sheetViews>
    <sheetView workbookViewId="0">
      <selection activeCell="A4" sqref="A4:J5"/>
    </sheetView>
  </sheetViews>
  <sheetFormatPr defaultRowHeight="14.4" x14ac:dyDescent="0.3"/>
  <cols>
    <col min="2" max="2" width="14.109375" customWidth="1"/>
    <col min="3" max="3" width="36.5546875" customWidth="1"/>
    <col min="6" max="6" width="21.33203125" customWidth="1"/>
    <col min="7" max="7" width="11" customWidth="1"/>
    <col min="8" max="8" width="11.33203125" customWidth="1"/>
    <col min="9" max="9" width="10.5546875" customWidth="1"/>
    <col min="10" max="10" width="11.33203125" customWidth="1"/>
  </cols>
  <sheetData>
    <row r="2" spans="1:10" ht="17.399999999999999" x14ac:dyDescent="0.3">
      <c r="A2" s="356" t="s">
        <v>63</v>
      </c>
      <c r="B2" s="357"/>
      <c r="C2" s="357"/>
      <c r="D2" s="357"/>
      <c r="E2" s="357"/>
      <c r="F2" s="357"/>
      <c r="G2" s="357"/>
      <c r="H2" s="357"/>
      <c r="I2" s="357"/>
      <c r="J2" s="357"/>
    </row>
    <row r="4" spans="1:10" x14ac:dyDescent="0.3">
      <c r="A4" s="354" t="s">
        <v>231</v>
      </c>
      <c r="B4" s="355"/>
      <c r="C4" s="355"/>
      <c r="D4" s="355"/>
      <c r="E4" s="355"/>
      <c r="F4" s="355"/>
      <c r="G4" s="355"/>
      <c r="H4" s="355"/>
      <c r="I4" s="355"/>
      <c r="J4" s="355"/>
    </row>
    <row r="5" spans="1:10" ht="102" customHeight="1" x14ac:dyDescent="0.3">
      <c r="A5" s="355"/>
      <c r="B5" s="355"/>
      <c r="C5" s="355"/>
      <c r="D5" s="355"/>
      <c r="E5" s="355"/>
      <c r="F5" s="355"/>
      <c r="G5" s="355"/>
      <c r="H5" s="355"/>
      <c r="I5" s="355"/>
      <c r="J5" s="355"/>
    </row>
    <row r="6" spans="1:10" s="202" customFormat="1" x14ac:dyDescent="0.3">
      <c r="A6" s="207"/>
      <c r="B6" s="223"/>
      <c r="C6" s="358" t="s">
        <v>331</v>
      </c>
      <c r="D6" s="358"/>
      <c r="E6" s="358"/>
      <c r="F6" s="358"/>
      <c r="G6" s="207"/>
      <c r="H6" s="207"/>
      <c r="I6" s="207"/>
      <c r="J6" s="207"/>
    </row>
    <row r="7" spans="1:10" ht="16.2" thickBot="1" x14ac:dyDescent="0.35">
      <c r="C7" s="342" t="s">
        <v>351</v>
      </c>
    </row>
    <row r="8" spans="1:10" ht="55.8" thickBot="1" x14ac:dyDescent="0.35">
      <c r="A8" s="51" t="s">
        <v>0</v>
      </c>
      <c r="B8" s="12" t="s">
        <v>1</v>
      </c>
      <c r="C8" s="12" t="s">
        <v>2</v>
      </c>
      <c r="D8" s="12" t="s">
        <v>3</v>
      </c>
      <c r="E8" s="133" t="s">
        <v>349</v>
      </c>
      <c r="F8" s="9" t="s">
        <v>2</v>
      </c>
      <c r="G8" s="10" t="s">
        <v>5</v>
      </c>
      <c r="H8" s="10" t="s">
        <v>6</v>
      </c>
      <c r="I8" s="10" t="s">
        <v>7</v>
      </c>
      <c r="J8" s="11" t="s">
        <v>8</v>
      </c>
    </row>
    <row r="9" spans="1:10" ht="54.75" customHeight="1" x14ac:dyDescent="0.3">
      <c r="A9" s="40">
        <v>1</v>
      </c>
      <c r="B9" s="287" t="s">
        <v>203</v>
      </c>
      <c r="C9" s="287" t="s">
        <v>204</v>
      </c>
      <c r="D9" s="41" t="s">
        <v>10</v>
      </c>
      <c r="E9" s="288">
        <v>0</v>
      </c>
      <c r="F9" s="289"/>
      <c r="G9" s="290"/>
      <c r="H9" s="290"/>
      <c r="I9" s="291"/>
      <c r="J9" s="292">
        <f>I9*E9</f>
        <v>0</v>
      </c>
    </row>
    <row r="10" spans="1:10" ht="80.25" customHeight="1" x14ac:dyDescent="0.3">
      <c r="A10" s="59">
        <v>2</v>
      </c>
      <c r="B10" s="286" t="s">
        <v>35</v>
      </c>
      <c r="C10" s="286" t="s">
        <v>36</v>
      </c>
      <c r="D10" s="60" t="s">
        <v>10</v>
      </c>
      <c r="E10" s="153">
        <v>50</v>
      </c>
      <c r="F10" s="77"/>
      <c r="G10" s="78"/>
      <c r="H10" s="78"/>
      <c r="I10" s="79"/>
      <c r="J10" s="113">
        <f t="shared" ref="J10:J20" si="0">I10*E10</f>
        <v>0</v>
      </c>
    </row>
    <row r="11" spans="1:10" ht="61.5" customHeight="1" x14ac:dyDescent="0.3">
      <c r="A11" s="59">
        <v>3</v>
      </c>
      <c r="B11" s="286" t="s">
        <v>37</v>
      </c>
      <c r="C11" s="286" t="s">
        <v>38</v>
      </c>
      <c r="D11" s="60" t="s">
        <v>10</v>
      </c>
      <c r="E11" s="153">
        <v>250</v>
      </c>
      <c r="F11" s="77"/>
      <c r="G11" s="78"/>
      <c r="H11" s="78"/>
      <c r="I11" s="79"/>
      <c r="J11" s="113">
        <f t="shared" si="0"/>
        <v>0</v>
      </c>
    </row>
    <row r="12" spans="1:10" ht="131.4" customHeight="1" x14ac:dyDescent="0.3">
      <c r="A12" s="224">
        <v>4</v>
      </c>
      <c r="B12" s="225" t="s">
        <v>39</v>
      </c>
      <c r="C12" s="225" t="s">
        <v>272</v>
      </c>
      <c r="D12" s="226" t="s">
        <v>10</v>
      </c>
      <c r="E12" s="227">
        <v>10</v>
      </c>
      <c r="F12" s="228"/>
      <c r="G12" s="229"/>
      <c r="H12" s="229"/>
      <c r="I12" s="230"/>
      <c r="J12" s="231">
        <f t="shared" si="0"/>
        <v>0</v>
      </c>
    </row>
    <row r="13" spans="1:10" ht="120.75" customHeight="1" x14ac:dyDescent="0.3">
      <c r="A13" s="224">
        <v>5</v>
      </c>
      <c r="B13" s="225" t="s">
        <v>40</v>
      </c>
      <c r="C13" s="225" t="s">
        <v>273</v>
      </c>
      <c r="D13" s="226" t="s">
        <v>10</v>
      </c>
      <c r="E13" s="227">
        <v>20</v>
      </c>
      <c r="F13" s="228"/>
      <c r="G13" s="229"/>
      <c r="H13" s="229"/>
      <c r="I13" s="230"/>
      <c r="J13" s="231">
        <f t="shared" si="0"/>
        <v>0</v>
      </c>
    </row>
    <row r="14" spans="1:10" ht="52.5" customHeight="1" x14ac:dyDescent="0.3">
      <c r="A14" s="59">
        <v>6</v>
      </c>
      <c r="B14" s="286" t="s">
        <v>41</v>
      </c>
      <c r="C14" s="286" t="s">
        <v>268</v>
      </c>
      <c r="D14" s="60" t="s">
        <v>10</v>
      </c>
      <c r="E14" s="153">
        <v>0</v>
      </c>
      <c r="F14" s="77"/>
      <c r="G14" s="78"/>
      <c r="H14" s="78"/>
      <c r="I14" s="79"/>
      <c r="J14" s="113">
        <f t="shared" si="0"/>
        <v>0</v>
      </c>
    </row>
    <row r="15" spans="1:10" ht="37.5" customHeight="1" x14ac:dyDescent="0.3">
      <c r="A15" s="20">
        <v>7</v>
      </c>
      <c r="B15" s="42" t="s">
        <v>42</v>
      </c>
      <c r="C15" s="42" t="s">
        <v>43</v>
      </c>
      <c r="D15" s="22" t="s">
        <v>10</v>
      </c>
      <c r="E15" s="80">
        <v>0</v>
      </c>
      <c r="F15" s="43"/>
      <c r="G15" s="24"/>
      <c r="H15" s="24"/>
      <c r="I15" s="25"/>
      <c r="J15" s="26">
        <f t="shared" si="0"/>
        <v>0</v>
      </c>
    </row>
    <row r="16" spans="1:10" ht="122.25" customHeight="1" x14ac:dyDescent="0.3">
      <c r="A16" s="224">
        <v>8</v>
      </c>
      <c r="B16" s="225" t="s">
        <v>44</v>
      </c>
      <c r="C16" s="225" t="s">
        <v>270</v>
      </c>
      <c r="D16" s="226" t="s">
        <v>10</v>
      </c>
      <c r="E16" s="227">
        <v>16</v>
      </c>
      <c r="F16" s="228"/>
      <c r="G16" s="229"/>
      <c r="H16" s="229"/>
      <c r="I16" s="230"/>
      <c r="J16" s="231">
        <f t="shared" si="0"/>
        <v>0</v>
      </c>
    </row>
    <row r="17" spans="1:10" ht="104.25" customHeight="1" x14ac:dyDescent="0.3">
      <c r="A17" s="66" t="s">
        <v>239</v>
      </c>
      <c r="B17" s="159" t="s">
        <v>240</v>
      </c>
      <c r="C17" s="159" t="s">
        <v>269</v>
      </c>
      <c r="D17" s="67" t="s">
        <v>10</v>
      </c>
      <c r="E17" s="156">
        <v>0</v>
      </c>
      <c r="F17" s="157"/>
      <c r="G17" s="68"/>
      <c r="H17" s="68"/>
      <c r="I17" s="69"/>
      <c r="J17" s="58">
        <f t="shared" si="0"/>
        <v>0</v>
      </c>
    </row>
    <row r="18" spans="1:10" s="202" customFormat="1" ht="135" customHeight="1" x14ac:dyDescent="0.3">
      <c r="A18" s="66" t="s">
        <v>320</v>
      </c>
      <c r="B18" s="188" t="s">
        <v>317</v>
      </c>
      <c r="C18" s="42" t="s">
        <v>273</v>
      </c>
      <c r="D18" s="67" t="s">
        <v>10</v>
      </c>
      <c r="E18" s="156">
        <v>5</v>
      </c>
      <c r="F18" s="157"/>
      <c r="G18" s="68"/>
      <c r="H18" s="68"/>
      <c r="I18" s="69"/>
      <c r="J18" s="58">
        <f t="shared" si="0"/>
        <v>0</v>
      </c>
    </row>
    <row r="19" spans="1:10" s="202" customFormat="1" ht="116.25" customHeight="1" x14ac:dyDescent="0.3">
      <c r="A19" s="66" t="s">
        <v>321</v>
      </c>
      <c r="B19" s="188" t="s">
        <v>316</v>
      </c>
      <c r="C19" s="42" t="s">
        <v>273</v>
      </c>
      <c r="D19" s="67" t="s">
        <v>10</v>
      </c>
      <c r="E19" s="156">
        <v>5</v>
      </c>
      <c r="F19" s="157"/>
      <c r="G19" s="68"/>
      <c r="H19" s="68"/>
      <c r="I19" s="69"/>
      <c r="J19" s="58">
        <f t="shared" si="0"/>
        <v>0</v>
      </c>
    </row>
    <row r="20" spans="1:10" s="202" customFormat="1" ht="116.25" customHeight="1" x14ac:dyDescent="0.3">
      <c r="A20" s="66" t="s">
        <v>322</v>
      </c>
      <c r="B20" s="188" t="s">
        <v>318</v>
      </c>
      <c r="C20" s="42" t="s">
        <v>319</v>
      </c>
      <c r="D20" s="67" t="s">
        <v>10</v>
      </c>
      <c r="E20" s="156">
        <v>0</v>
      </c>
      <c r="F20" s="157"/>
      <c r="G20" s="68"/>
      <c r="H20" s="68"/>
      <c r="I20" s="69"/>
      <c r="J20" s="58">
        <f t="shared" si="0"/>
        <v>0</v>
      </c>
    </row>
    <row r="21" spans="1:10" s="202" customFormat="1" ht="116.25" customHeight="1" thickBot="1" x14ac:dyDescent="0.35">
      <c r="A21" s="232" t="s">
        <v>323</v>
      </c>
      <c r="B21" s="233" t="s">
        <v>45</v>
      </c>
      <c r="C21" s="233" t="s">
        <v>271</v>
      </c>
      <c r="D21" s="234" t="s">
        <v>10</v>
      </c>
      <c r="E21" s="235">
        <v>10</v>
      </c>
      <c r="F21" s="236"/>
      <c r="G21" s="237"/>
      <c r="H21" s="237"/>
      <c r="I21" s="238"/>
      <c r="J21" s="239">
        <f t="shared" ref="J21" si="1">I21*E21</f>
        <v>0</v>
      </c>
    </row>
    <row r="22" spans="1:10" s="202" customFormat="1" ht="116.25" customHeight="1" thickBot="1" x14ac:dyDescent="0.35">
      <c r="A22" s="322" t="s">
        <v>327</v>
      </c>
      <c r="B22" s="190" t="s">
        <v>324</v>
      </c>
      <c r="C22" s="190" t="s">
        <v>329</v>
      </c>
      <c r="D22" s="5" t="s">
        <v>10</v>
      </c>
      <c r="E22" s="208">
        <v>0</v>
      </c>
      <c r="F22" s="284"/>
      <c r="G22" s="323"/>
      <c r="H22" s="284"/>
      <c r="I22" s="284"/>
      <c r="J22" s="6">
        <v>0</v>
      </c>
    </row>
    <row r="23" spans="1:10" s="202" customFormat="1" ht="116.25" customHeight="1" thickBot="1" x14ac:dyDescent="0.35">
      <c r="A23" s="27" t="s">
        <v>328</v>
      </c>
      <c r="B23" s="86" t="s">
        <v>221</v>
      </c>
      <c r="C23" s="86" t="s">
        <v>220</v>
      </c>
      <c r="D23" s="86" t="s">
        <v>10</v>
      </c>
      <c r="E23" s="212">
        <v>10</v>
      </c>
      <c r="F23" s="209"/>
      <c r="G23" s="210"/>
      <c r="H23" s="211"/>
      <c r="I23" s="211"/>
      <c r="J23" s="6">
        <v>0</v>
      </c>
    </row>
    <row r="24" spans="1:10" ht="114.75" customHeight="1" thickBot="1" x14ac:dyDescent="0.35">
      <c r="A24" s="27" t="s">
        <v>330</v>
      </c>
      <c r="B24" s="190" t="s">
        <v>325</v>
      </c>
      <c r="C24" s="190" t="s">
        <v>326</v>
      </c>
      <c r="D24" s="5" t="s">
        <v>10</v>
      </c>
      <c r="E24" s="208">
        <v>30</v>
      </c>
      <c r="F24" s="37"/>
      <c r="G24" s="28"/>
      <c r="H24" s="28"/>
      <c r="I24" s="29"/>
      <c r="J24" s="38">
        <v>0</v>
      </c>
    </row>
    <row r="25" spans="1:10" ht="15" thickBot="1" x14ac:dyDescent="0.35">
      <c r="A25" s="46"/>
      <c r="B25" s="47"/>
      <c r="C25" s="47"/>
      <c r="D25" s="47"/>
      <c r="E25" s="47"/>
      <c r="F25" s="31" t="s">
        <v>16</v>
      </c>
      <c r="G25" s="85">
        <f>COUNTA(G9:G24)</f>
        <v>0</v>
      </c>
      <c r="H25" s="30"/>
      <c r="I25" s="31" t="s">
        <v>17</v>
      </c>
      <c r="J25" s="48">
        <f>SUM(J9:J24)</f>
        <v>0</v>
      </c>
    </row>
    <row r="26" spans="1:10" x14ac:dyDescent="0.3">
      <c r="A26" s="49"/>
      <c r="B26" s="50"/>
      <c r="C26" s="50"/>
      <c r="D26" s="50"/>
      <c r="E26" s="50"/>
      <c r="F26" s="50"/>
      <c r="G26" s="50"/>
      <c r="H26" s="50"/>
      <c r="I26" s="34" t="s">
        <v>18</v>
      </c>
      <c r="J26" s="35"/>
    </row>
    <row r="27" spans="1:10" ht="15" thickBot="1" x14ac:dyDescent="0.35">
      <c r="A27" s="49"/>
      <c r="B27" s="50"/>
      <c r="C27" s="50"/>
      <c r="D27" s="50"/>
      <c r="E27" s="50"/>
      <c r="F27" s="50"/>
      <c r="G27" s="50"/>
      <c r="H27" s="50"/>
      <c r="I27" s="34" t="s">
        <v>19</v>
      </c>
      <c r="J27" s="45">
        <f>SUM(J25:J26)</f>
        <v>0</v>
      </c>
    </row>
  </sheetData>
  <mergeCells count="3">
    <mergeCell ref="A4:J5"/>
    <mergeCell ref="A2:J2"/>
    <mergeCell ref="C6:F6"/>
  </mergeCells>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J24"/>
  <sheetViews>
    <sheetView workbookViewId="0">
      <selection activeCell="H11" sqref="H11"/>
    </sheetView>
  </sheetViews>
  <sheetFormatPr defaultRowHeight="14.4" x14ac:dyDescent="0.3"/>
  <cols>
    <col min="2" max="2" width="10" customWidth="1"/>
    <col min="3" max="3" width="27.5546875" customWidth="1"/>
    <col min="6" max="6" width="18.44140625" customWidth="1"/>
    <col min="7" max="7" width="11.109375" customWidth="1"/>
    <col min="8" max="9" width="11.44140625" customWidth="1"/>
    <col min="10" max="10" width="10.109375" customWidth="1"/>
  </cols>
  <sheetData>
    <row r="2" spans="1:10" ht="17.399999999999999" x14ac:dyDescent="0.3">
      <c r="A2" s="356" t="s">
        <v>62</v>
      </c>
      <c r="B2" s="357"/>
      <c r="C2" s="357"/>
      <c r="D2" s="357"/>
      <c r="E2" s="357"/>
      <c r="F2" s="357"/>
      <c r="G2" s="357"/>
      <c r="H2" s="357"/>
      <c r="I2" s="357"/>
      <c r="J2" s="357"/>
    </row>
    <row r="4" spans="1:10" x14ac:dyDescent="0.3">
      <c r="A4" s="354" t="s">
        <v>235</v>
      </c>
      <c r="B4" s="355"/>
      <c r="C4" s="355"/>
      <c r="D4" s="355"/>
      <c r="E4" s="355"/>
      <c r="F4" s="355"/>
      <c r="G4" s="355"/>
      <c r="H4" s="355"/>
      <c r="I4" s="355"/>
      <c r="J4" s="355"/>
    </row>
    <row r="5" spans="1:10" x14ac:dyDescent="0.3">
      <c r="A5" s="355"/>
      <c r="B5" s="355"/>
      <c r="C5" s="355"/>
      <c r="D5" s="355"/>
      <c r="E5" s="355"/>
      <c r="F5" s="355"/>
      <c r="G5" s="355"/>
      <c r="H5" s="355"/>
      <c r="I5" s="355"/>
      <c r="J5" s="355"/>
    </row>
    <row r="6" spans="1:10" x14ac:dyDescent="0.3">
      <c r="A6" s="355"/>
      <c r="B6" s="355"/>
      <c r="C6" s="355"/>
      <c r="D6" s="355"/>
      <c r="E6" s="355"/>
      <c r="F6" s="355"/>
      <c r="G6" s="355"/>
      <c r="H6" s="355"/>
      <c r="I6" s="355"/>
      <c r="J6" s="355"/>
    </row>
    <row r="7" spans="1:10" x14ac:dyDescent="0.3">
      <c r="A7" s="355"/>
      <c r="B7" s="355"/>
      <c r="C7" s="355"/>
      <c r="D7" s="355"/>
      <c r="E7" s="355"/>
      <c r="F7" s="355"/>
      <c r="G7" s="355"/>
      <c r="H7" s="355"/>
      <c r="I7" s="355"/>
      <c r="J7" s="355"/>
    </row>
    <row r="8" spans="1:10" ht="13.5" customHeight="1" x14ac:dyDescent="0.3">
      <c r="A8" s="355"/>
      <c r="B8" s="355"/>
      <c r="C8" s="355"/>
      <c r="D8" s="355"/>
      <c r="E8" s="355"/>
      <c r="F8" s="355"/>
      <c r="G8" s="355"/>
      <c r="H8" s="355"/>
      <c r="I8" s="355"/>
      <c r="J8" s="355"/>
    </row>
    <row r="9" spans="1:10" x14ac:dyDescent="0.3">
      <c r="A9" s="355"/>
      <c r="B9" s="355"/>
      <c r="C9" s="355"/>
      <c r="D9" s="355"/>
      <c r="E9" s="355"/>
      <c r="F9" s="355"/>
      <c r="G9" s="355"/>
      <c r="H9" s="355"/>
      <c r="I9" s="355"/>
      <c r="J9" s="355"/>
    </row>
    <row r="10" spans="1:10" s="202" customFormat="1" x14ac:dyDescent="0.3">
      <c r="A10" s="207"/>
      <c r="B10" s="241"/>
      <c r="C10" s="240" t="s">
        <v>331</v>
      </c>
      <c r="D10" s="240"/>
      <c r="E10" s="240"/>
      <c r="F10" s="240"/>
      <c r="G10" s="207"/>
      <c r="H10" s="207"/>
      <c r="I10" s="207"/>
      <c r="J10" s="207"/>
    </row>
    <row r="11" spans="1:10" ht="16.2" thickBot="1" x14ac:dyDescent="0.35">
      <c r="C11" s="342" t="s">
        <v>350</v>
      </c>
    </row>
    <row r="12" spans="1:10" ht="55.8" thickBot="1" x14ac:dyDescent="0.35">
      <c r="A12" s="51" t="s">
        <v>0</v>
      </c>
      <c r="B12" s="12" t="s">
        <v>1</v>
      </c>
      <c r="C12" s="12" t="s">
        <v>2</v>
      </c>
      <c r="D12" s="12" t="s">
        <v>3</v>
      </c>
      <c r="E12" s="52" t="s">
        <v>349</v>
      </c>
      <c r="F12" s="9" t="s">
        <v>2</v>
      </c>
      <c r="G12" s="10" t="s">
        <v>5</v>
      </c>
      <c r="H12" s="10" t="s">
        <v>6</v>
      </c>
      <c r="I12" s="10" t="s">
        <v>7</v>
      </c>
      <c r="J12" s="11" t="s">
        <v>8</v>
      </c>
    </row>
    <row r="13" spans="1:10" ht="45" customHeight="1" x14ac:dyDescent="0.3">
      <c r="A13" s="324">
        <v>1</v>
      </c>
      <c r="B13" s="325" t="s">
        <v>46</v>
      </c>
      <c r="C13" s="325" t="s">
        <v>47</v>
      </c>
      <c r="D13" s="326" t="s">
        <v>48</v>
      </c>
      <c r="E13" s="327">
        <v>700</v>
      </c>
      <c r="F13" s="328"/>
      <c r="G13" s="329"/>
      <c r="H13" s="329"/>
      <c r="I13" s="330"/>
      <c r="J13" s="331">
        <f t="shared" ref="J13:J21" si="0">I13*E13</f>
        <v>0</v>
      </c>
    </row>
    <row r="14" spans="1:10" ht="39" customHeight="1" x14ac:dyDescent="0.3">
      <c r="A14" s="242">
        <v>2</v>
      </c>
      <c r="B14" s="243" t="s">
        <v>49</v>
      </c>
      <c r="C14" s="243" t="s">
        <v>50</v>
      </c>
      <c r="D14" s="244" t="s">
        <v>10</v>
      </c>
      <c r="E14" s="245">
        <v>230</v>
      </c>
      <c r="F14" s="246"/>
      <c r="G14" s="247"/>
      <c r="H14" s="247"/>
      <c r="I14" s="248"/>
      <c r="J14" s="249">
        <f t="shared" si="0"/>
        <v>0</v>
      </c>
    </row>
    <row r="15" spans="1:10" ht="111" customHeight="1" x14ac:dyDescent="0.3">
      <c r="A15" s="293">
        <v>3</v>
      </c>
      <c r="B15" s="294" t="s">
        <v>51</v>
      </c>
      <c r="C15" s="294" t="s">
        <v>52</v>
      </c>
      <c r="D15" s="295" t="s">
        <v>10</v>
      </c>
      <c r="E15" s="296">
        <v>100</v>
      </c>
      <c r="F15" s="297"/>
      <c r="G15" s="298"/>
      <c r="H15" s="298"/>
      <c r="I15" s="299"/>
      <c r="J15" s="300">
        <f t="shared" si="0"/>
        <v>0</v>
      </c>
    </row>
    <row r="16" spans="1:10" ht="45.75" customHeight="1" x14ac:dyDescent="0.3">
      <c r="A16" s="293">
        <v>4</v>
      </c>
      <c r="B16" s="294" t="s">
        <v>53</v>
      </c>
      <c r="C16" s="294" t="s">
        <v>232</v>
      </c>
      <c r="D16" s="295" t="s">
        <v>10</v>
      </c>
      <c r="E16" s="296">
        <v>65</v>
      </c>
      <c r="F16" s="297"/>
      <c r="G16" s="298"/>
      <c r="H16" s="298"/>
      <c r="I16" s="299"/>
      <c r="J16" s="300">
        <f t="shared" si="0"/>
        <v>0</v>
      </c>
    </row>
    <row r="17" spans="1:10" ht="64.5" customHeight="1" x14ac:dyDescent="0.3">
      <c r="A17" s="293">
        <v>5</v>
      </c>
      <c r="B17" s="294" t="s">
        <v>54</v>
      </c>
      <c r="C17" s="294" t="s">
        <v>55</v>
      </c>
      <c r="D17" s="295" t="s">
        <v>10</v>
      </c>
      <c r="E17" s="296">
        <v>48</v>
      </c>
      <c r="F17" s="297"/>
      <c r="G17" s="298"/>
      <c r="H17" s="298"/>
      <c r="I17" s="299"/>
      <c r="J17" s="300">
        <f t="shared" si="0"/>
        <v>0</v>
      </c>
    </row>
    <row r="18" spans="1:10" ht="60.75" customHeight="1" x14ac:dyDescent="0.3">
      <c r="A18" s="293">
        <v>6</v>
      </c>
      <c r="B18" s="294" t="s">
        <v>56</v>
      </c>
      <c r="C18" s="294" t="s">
        <v>57</v>
      </c>
      <c r="D18" s="295" t="s">
        <v>10</v>
      </c>
      <c r="E18" s="296">
        <v>80</v>
      </c>
      <c r="F18" s="297"/>
      <c r="G18" s="298"/>
      <c r="H18" s="298"/>
      <c r="I18" s="299"/>
      <c r="J18" s="300">
        <f>I18*E18</f>
        <v>0</v>
      </c>
    </row>
    <row r="19" spans="1:10" s="189" customFormat="1" ht="60.75" customHeight="1" x14ac:dyDescent="0.3">
      <c r="A19" s="91">
        <v>7</v>
      </c>
      <c r="B19" s="200" t="s">
        <v>275</v>
      </c>
      <c r="C19" s="200" t="s">
        <v>276</v>
      </c>
      <c r="D19" s="201" t="s">
        <v>10</v>
      </c>
      <c r="E19" s="134">
        <v>0</v>
      </c>
      <c r="F19" s="94"/>
      <c r="G19" s="95"/>
      <c r="H19" s="95"/>
      <c r="I19" s="96"/>
      <c r="J19" s="97">
        <f>I19*E19</f>
        <v>0</v>
      </c>
    </row>
    <row r="20" spans="1:10" ht="99" customHeight="1" x14ac:dyDescent="0.3">
      <c r="A20" s="91">
        <v>8</v>
      </c>
      <c r="B20" s="86" t="s">
        <v>58</v>
      </c>
      <c r="C20" s="86" t="s">
        <v>59</v>
      </c>
      <c r="D20" s="92" t="s">
        <v>10</v>
      </c>
      <c r="E20" s="134">
        <v>30</v>
      </c>
      <c r="F20" s="94"/>
      <c r="G20" s="95"/>
      <c r="H20" s="95"/>
      <c r="I20" s="96"/>
      <c r="J20" s="97">
        <f t="shared" si="0"/>
        <v>0</v>
      </c>
    </row>
    <row r="21" spans="1:10" ht="47.25" customHeight="1" thickBot="1" x14ac:dyDescent="0.35">
      <c r="A21" s="98">
        <v>9</v>
      </c>
      <c r="B21" s="99" t="s">
        <v>60</v>
      </c>
      <c r="C21" s="99" t="s">
        <v>61</v>
      </c>
      <c r="D21" s="100" t="s">
        <v>10</v>
      </c>
      <c r="E21" s="135">
        <v>35</v>
      </c>
      <c r="F21" s="101"/>
      <c r="G21" s="102"/>
      <c r="H21" s="102"/>
      <c r="I21" s="103"/>
      <c r="J21" s="138">
        <f t="shared" si="0"/>
        <v>0</v>
      </c>
    </row>
    <row r="22" spans="1:10" ht="15" thickBot="1" x14ac:dyDescent="0.35">
      <c r="A22" s="104"/>
      <c r="B22" s="104"/>
      <c r="C22" s="104"/>
      <c r="D22" s="104"/>
      <c r="E22" s="104"/>
      <c r="F22" s="105" t="s">
        <v>16</v>
      </c>
      <c r="G22" s="136">
        <f>COUNTA(G13:G21)</f>
        <v>0</v>
      </c>
      <c r="H22" s="106"/>
      <c r="I22" s="105" t="s">
        <v>17</v>
      </c>
      <c r="J22" s="137">
        <f>SUM(J13:J21)</f>
        <v>0</v>
      </c>
    </row>
    <row r="23" spans="1:10" x14ac:dyDescent="0.3">
      <c r="A23" s="104"/>
      <c r="B23" s="104"/>
      <c r="C23" s="104"/>
      <c r="D23" s="104"/>
      <c r="E23" s="104"/>
      <c r="F23" s="104"/>
      <c r="G23" s="104"/>
      <c r="H23" s="104"/>
      <c r="I23" s="107" t="s">
        <v>18</v>
      </c>
      <c r="J23" s="108"/>
    </row>
    <row r="24" spans="1:10" ht="15" thickBot="1" x14ac:dyDescent="0.35">
      <c r="A24" s="104"/>
      <c r="B24" s="104"/>
      <c r="C24" s="104"/>
      <c r="D24" s="104"/>
      <c r="E24" s="104"/>
      <c r="F24" s="104"/>
      <c r="G24" s="104"/>
      <c r="H24" s="104"/>
      <c r="I24" s="107" t="s">
        <v>19</v>
      </c>
      <c r="J24" s="109">
        <f>SUM(J22:J23)</f>
        <v>0</v>
      </c>
    </row>
  </sheetData>
  <mergeCells count="2">
    <mergeCell ref="A2:J2"/>
    <mergeCell ref="A4:J9"/>
  </mergeCells>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L48"/>
  <sheetViews>
    <sheetView workbookViewId="0">
      <selection activeCell="D9" sqref="D9"/>
    </sheetView>
  </sheetViews>
  <sheetFormatPr defaultRowHeight="14.4" x14ac:dyDescent="0.3"/>
  <cols>
    <col min="2" max="2" width="16.6640625" customWidth="1"/>
    <col min="3" max="3" width="33.33203125" customWidth="1"/>
    <col min="4" max="4" width="10.44140625" customWidth="1"/>
    <col min="5" max="5" width="11.44140625" style="202" customWidth="1"/>
    <col min="7" max="7" width="18.44140625" customWidth="1"/>
    <col min="8" max="8" width="12" customWidth="1"/>
    <col min="9" max="9" width="12.109375" customWidth="1"/>
    <col min="10" max="11" width="10.88671875" customWidth="1"/>
  </cols>
  <sheetData>
    <row r="2" spans="1:12" ht="17.399999999999999" x14ac:dyDescent="0.3">
      <c r="A2" s="356" t="s">
        <v>86</v>
      </c>
      <c r="B2" s="357"/>
      <c r="C2" s="357"/>
      <c r="D2" s="357"/>
      <c r="E2" s="357"/>
      <c r="F2" s="357"/>
      <c r="G2" s="357"/>
      <c r="H2" s="357"/>
      <c r="I2" s="357"/>
      <c r="J2" s="357"/>
      <c r="K2" s="357"/>
    </row>
    <row r="3" spans="1:12" ht="64.2" customHeight="1" x14ac:dyDescent="0.3">
      <c r="A3" s="354" t="s">
        <v>358</v>
      </c>
      <c r="B3" s="354"/>
      <c r="C3" s="354"/>
      <c r="D3" s="354"/>
      <c r="E3" s="354"/>
      <c r="F3" s="354"/>
      <c r="G3" s="354"/>
      <c r="H3" s="354"/>
      <c r="I3" s="354"/>
      <c r="J3" s="364"/>
      <c r="K3" s="364"/>
    </row>
    <row r="4" spans="1:12" ht="69" customHeight="1" x14ac:dyDescent="0.3">
      <c r="A4" s="354"/>
      <c r="B4" s="354"/>
      <c r="C4" s="354"/>
      <c r="D4" s="354"/>
      <c r="E4" s="354"/>
      <c r="F4" s="354"/>
      <c r="G4" s="354"/>
      <c r="H4" s="354"/>
      <c r="I4" s="354"/>
      <c r="J4" s="364"/>
      <c r="K4" s="364"/>
      <c r="L4" s="364" t="s">
        <v>357</v>
      </c>
    </row>
    <row r="5" spans="1:12" ht="48" customHeight="1" x14ac:dyDescent="0.3">
      <c r="A5" s="354"/>
      <c r="B5" s="354"/>
      <c r="C5" s="354"/>
      <c r="D5" s="354"/>
      <c r="E5" s="354"/>
      <c r="F5" s="354"/>
      <c r="G5" s="354"/>
      <c r="H5" s="354"/>
      <c r="I5" s="354"/>
      <c r="J5" s="364"/>
      <c r="K5" s="364"/>
    </row>
    <row r="6" spans="1:12" ht="49.2" customHeight="1" x14ac:dyDescent="0.3">
      <c r="A6" s="354"/>
      <c r="B6" s="354"/>
      <c r="C6" s="354"/>
      <c r="D6" s="354"/>
      <c r="E6" s="354"/>
      <c r="F6" s="354"/>
      <c r="G6" s="354"/>
      <c r="H6" s="354"/>
      <c r="I6" s="354"/>
      <c r="J6" s="364"/>
      <c r="K6" s="364"/>
    </row>
    <row r="7" spans="1:12" ht="75.599999999999994" customHeight="1" x14ac:dyDescent="0.3">
      <c r="A7" s="354"/>
      <c r="B7" s="354"/>
      <c r="C7" s="354"/>
      <c r="D7" s="354"/>
      <c r="E7" s="354"/>
      <c r="F7" s="354"/>
      <c r="G7" s="354"/>
      <c r="H7" s="354"/>
      <c r="I7" s="354"/>
      <c r="J7" s="364"/>
      <c r="K7" s="364"/>
    </row>
    <row r="8" spans="1:12" ht="47.4" customHeight="1" x14ac:dyDescent="0.3">
      <c r="A8" s="354"/>
      <c r="B8" s="354"/>
      <c r="C8" s="354"/>
      <c r="D8" s="354"/>
      <c r="E8" s="354"/>
      <c r="F8" s="354"/>
      <c r="G8" s="354"/>
      <c r="H8" s="354"/>
      <c r="I8" s="354"/>
      <c r="J8" s="364"/>
      <c r="K8" s="364"/>
    </row>
    <row r="9" spans="1:12" x14ac:dyDescent="0.3">
      <c r="A9" s="364"/>
      <c r="B9" s="364"/>
      <c r="C9" s="364"/>
      <c r="D9" s="364"/>
      <c r="E9" s="364"/>
      <c r="F9" s="364"/>
      <c r="G9" s="364"/>
      <c r="H9" s="364"/>
      <c r="I9" s="364"/>
      <c r="J9" s="364"/>
      <c r="K9" s="364"/>
    </row>
    <row r="10" spans="1:12" s="202" customFormat="1" ht="19.5" customHeight="1" x14ac:dyDescent="0.3">
      <c r="A10" s="207"/>
      <c r="B10" s="223"/>
      <c r="C10" s="358" t="s">
        <v>331</v>
      </c>
      <c r="D10" s="358"/>
      <c r="E10" s="358"/>
      <c r="F10" s="358"/>
      <c r="G10" s="358"/>
      <c r="H10" s="358"/>
      <c r="I10" s="358"/>
      <c r="J10" s="207"/>
      <c r="K10" s="207"/>
    </row>
    <row r="11" spans="1:12" ht="16.2" thickBot="1" x14ac:dyDescent="0.35">
      <c r="C11" s="365" t="s">
        <v>359</v>
      </c>
    </row>
    <row r="12" spans="1:12" ht="55.8" thickBot="1" x14ac:dyDescent="0.35">
      <c r="A12" s="9" t="s">
        <v>0</v>
      </c>
      <c r="B12" s="10" t="s">
        <v>1</v>
      </c>
      <c r="C12" s="10" t="s">
        <v>2</v>
      </c>
      <c r="D12" s="10" t="s">
        <v>3</v>
      </c>
      <c r="E12" s="276" t="s">
        <v>333</v>
      </c>
      <c r="F12" s="11" t="s">
        <v>349</v>
      </c>
      <c r="G12" s="51" t="s">
        <v>2</v>
      </c>
      <c r="H12" s="12" t="s">
        <v>5</v>
      </c>
      <c r="I12" s="12" t="s">
        <v>6</v>
      </c>
      <c r="J12" s="12" t="s">
        <v>7</v>
      </c>
      <c r="K12" s="52" t="s">
        <v>8</v>
      </c>
    </row>
    <row r="13" spans="1:12" ht="15" thickBot="1" x14ac:dyDescent="0.35">
      <c r="A13" s="13">
        <v>1</v>
      </c>
      <c r="B13" s="14" t="s">
        <v>64</v>
      </c>
      <c r="C13" s="14" t="s">
        <v>65</v>
      </c>
      <c r="D13" s="15" t="s">
        <v>10</v>
      </c>
      <c r="E13" s="277" t="s">
        <v>348</v>
      </c>
      <c r="F13" s="83">
        <v>4</v>
      </c>
      <c r="G13" s="16"/>
      <c r="H13" s="17"/>
      <c r="I13" s="17"/>
      <c r="J13" s="18"/>
      <c r="K13" s="19">
        <f t="shared" ref="K13:K40" si="0">J13*F13</f>
        <v>0</v>
      </c>
    </row>
    <row r="14" spans="1:12" ht="15" thickBot="1" x14ac:dyDescent="0.35">
      <c r="A14" s="20">
        <v>2</v>
      </c>
      <c r="B14" s="21" t="s">
        <v>66</v>
      </c>
      <c r="C14" s="21" t="s">
        <v>65</v>
      </c>
      <c r="D14" s="22" t="s">
        <v>10</v>
      </c>
      <c r="E14" s="277" t="s">
        <v>348</v>
      </c>
      <c r="F14" s="82">
        <v>30</v>
      </c>
      <c r="G14" s="23"/>
      <c r="H14" s="24"/>
      <c r="I14" s="24"/>
      <c r="J14" s="25"/>
      <c r="K14" s="57">
        <f t="shared" si="0"/>
        <v>0</v>
      </c>
    </row>
    <row r="15" spans="1:12" ht="15" thickBot="1" x14ac:dyDescent="0.35">
      <c r="A15" s="20">
        <v>3</v>
      </c>
      <c r="B15" s="21" t="s">
        <v>67</v>
      </c>
      <c r="C15" s="21" t="s">
        <v>65</v>
      </c>
      <c r="D15" s="22" t="s">
        <v>10</v>
      </c>
      <c r="E15" s="277" t="s">
        <v>348</v>
      </c>
      <c r="F15" s="82">
        <v>50</v>
      </c>
      <c r="G15" s="23"/>
      <c r="H15" s="24"/>
      <c r="I15" s="24"/>
      <c r="J15" s="25"/>
      <c r="K15" s="57">
        <f t="shared" si="0"/>
        <v>0</v>
      </c>
    </row>
    <row r="16" spans="1:12" ht="15" thickBot="1" x14ac:dyDescent="0.35">
      <c r="A16" s="20">
        <v>4</v>
      </c>
      <c r="B16" s="21" t="s">
        <v>68</v>
      </c>
      <c r="C16" s="21" t="s">
        <v>65</v>
      </c>
      <c r="D16" s="22" t="s">
        <v>10</v>
      </c>
      <c r="E16" s="277" t="s">
        <v>348</v>
      </c>
      <c r="F16" s="82">
        <v>35</v>
      </c>
      <c r="G16" s="23"/>
      <c r="H16" s="24"/>
      <c r="I16" s="24"/>
      <c r="J16" s="25"/>
      <c r="K16" s="57">
        <f t="shared" si="0"/>
        <v>0</v>
      </c>
    </row>
    <row r="17" spans="1:11" ht="15" thickBot="1" x14ac:dyDescent="0.35">
      <c r="A17" s="20">
        <v>5</v>
      </c>
      <c r="B17" s="21" t="s">
        <v>69</v>
      </c>
      <c r="C17" s="21" t="s">
        <v>65</v>
      </c>
      <c r="D17" s="22" t="s">
        <v>10</v>
      </c>
      <c r="E17" s="277" t="s">
        <v>348</v>
      </c>
      <c r="F17" s="82">
        <v>2</v>
      </c>
      <c r="G17" s="23"/>
      <c r="H17" s="24"/>
      <c r="I17" s="24"/>
      <c r="J17" s="25"/>
      <c r="K17" s="57">
        <f t="shared" si="0"/>
        <v>0</v>
      </c>
    </row>
    <row r="18" spans="1:11" ht="15" thickBot="1" x14ac:dyDescent="0.35">
      <c r="A18" s="20">
        <v>6</v>
      </c>
      <c r="B18" s="21" t="s">
        <v>70</v>
      </c>
      <c r="C18" s="21" t="s">
        <v>65</v>
      </c>
      <c r="D18" s="22" t="s">
        <v>10</v>
      </c>
      <c r="E18" s="277" t="s">
        <v>348</v>
      </c>
      <c r="F18" s="82">
        <v>0</v>
      </c>
      <c r="G18" s="23"/>
      <c r="H18" s="24"/>
      <c r="I18" s="24"/>
      <c r="J18" s="25"/>
      <c r="K18" s="57">
        <f t="shared" si="0"/>
        <v>0</v>
      </c>
    </row>
    <row r="19" spans="1:11" ht="27" thickBot="1" x14ac:dyDescent="0.35">
      <c r="A19" s="20">
        <v>7</v>
      </c>
      <c r="B19" s="167" t="s">
        <v>245</v>
      </c>
      <c r="C19" s="167" t="s">
        <v>246</v>
      </c>
      <c r="D19" s="163" t="s">
        <v>10</v>
      </c>
      <c r="E19" s="277" t="s">
        <v>348</v>
      </c>
      <c r="F19" s="82">
        <v>5</v>
      </c>
      <c r="G19" s="23"/>
      <c r="H19" s="24"/>
      <c r="I19" s="24"/>
      <c r="J19" s="25"/>
      <c r="K19" s="57">
        <f t="shared" si="0"/>
        <v>0</v>
      </c>
    </row>
    <row r="20" spans="1:11" ht="27" thickBot="1" x14ac:dyDescent="0.35">
      <c r="A20" s="20">
        <v>8</v>
      </c>
      <c r="B20" s="164" t="s">
        <v>247</v>
      </c>
      <c r="C20" s="165" t="s">
        <v>248</v>
      </c>
      <c r="D20" s="166" t="s">
        <v>10</v>
      </c>
      <c r="E20" s="277" t="s">
        <v>348</v>
      </c>
      <c r="F20" s="82">
        <v>0</v>
      </c>
      <c r="G20" s="23"/>
      <c r="H20" s="24"/>
      <c r="I20" s="24"/>
      <c r="J20" s="25"/>
      <c r="K20" s="57">
        <f t="shared" si="0"/>
        <v>0</v>
      </c>
    </row>
    <row r="21" spans="1:11" ht="27" thickBot="1" x14ac:dyDescent="0.35">
      <c r="A21" s="20">
        <v>9</v>
      </c>
      <c r="B21" s="162" t="s">
        <v>243</v>
      </c>
      <c r="C21" s="162" t="s">
        <v>244</v>
      </c>
      <c r="D21" s="161" t="s">
        <v>10</v>
      </c>
      <c r="E21" s="277" t="s">
        <v>348</v>
      </c>
      <c r="F21" s="82">
        <v>0</v>
      </c>
      <c r="G21" s="23"/>
      <c r="H21" s="24"/>
      <c r="I21" s="24"/>
      <c r="J21" s="25"/>
      <c r="K21" s="57">
        <f t="shared" si="0"/>
        <v>0</v>
      </c>
    </row>
    <row r="22" spans="1:11" ht="15" thickBot="1" x14ac:dyDescent="0.35">
      <c r="A22" s="20">
        <v>10</v>
      </c>
      <c r="B22" s="21" t="s">
        <v>71</v>
      </c>
      <c r="C22" s="21" t="s">
        <v>72</v>
      </c>
      <c r="D22" s="22" t="s">
        <v>10</v>
      </c>
      <c r="E22" s="277" t="s">
        <v>348</v>
      </c>
      <c r="F22" s="82">
        <v>5</v>
      </c>
      <c r="G22" s="23"/>
      <c r="H22" s="24"/>
      <c r="I22" s="24"/>
      <c r="J22" s="25"/>
      <c r="K22" s="57">
        <f t="shared" si="0"/>
        <v>0</v>
      </c>
    </row>
    <row r="23" spans="1:11" ht="15" thickBot="1" x14ac:dyDescent="0.35">
      <c r="A23" s="20">
        <v>11</v>
      </c>
      <c r="B23" s="21" t="s">
        <v>73</v>
      </c>
      <c r="C23" s="21" t="s">
        <v>65</v>
      </c>
      <c r="D23" s="22" t="s">
        <v>10</v>
      </c>
      <c r="E23" s="277" t="s">
        <v>348</v>
      </c>
      <c r="F23" s="82">
        <v>0</v>
      </c>
      <c r="G23" s="23"/>
      <c r="H23" s="24"/>
      <c r="I23" s="24"/>
      <c r="J23" s="25"/>
      <c r="K23" s="57">
        <f t="shared" si="0"/>
        <v>0</v>
      </c>
    </row>
    <row r="24" spans="1:11" ht="28.2" thickBot="1" x14ac:dyDescent="0.35">
      <c r="A24" s="20">
        <v>12</v>
      </c>
      <c r="B24" s="21" t="s">
        <v>74</v>
      </c>
      <c r="C24" s="21" t="s">
        <v>75</v>
      </c>
      <c r="D24" s="22" t="s">
        <v>10</v>
      </c>
      <c r="E24" s="277" t="s">
        <v>348</v>
      </c>
      <c r="F24" s="82">
        <v>15</v>
      </c>
      <c r="G24" s="23"/>
      <c r="H24" s="24"/>
      <c r="I24" s="24"/>
      <c r="J24" s="25"/>
      <c r="K24" s="57">
        <f t="shared" si="0"/>
        <v>0</v>
      </c>
    </row>
    <row r="25" spans="1:11" ht="28.2" thickBot="1" x14ac:dyDescent="0.35">
      <c r="A25" s="20">
        <v>13</v>
      </c>
      <c r="B25" s="21" t="s">
        <v>76</v>
      </c>
      <c r="C25" s="21" t="s">
        <v>77</v>
      </c>
      <c r="D25" s="22" t="s">
        <v>10</v>
      </c>
      <c r="E25" s="277" t="s">
        <v>348</v>
      </c>
      <c r="F25" s="82">
        <v>2</v>
      </c>
      <c r="G25" s="23"/>
      <c r="H25" s="24"/>
      <c r="I25" s="24"/>
      <c r="J25" s="25"/>
      <c r="K25" s="57">
        <f t="shared" si="0"/>
        <v>0</v>
      </c>
    </row>
    <row r="26" spans="1:11" ht="15" thickBot="1" x14ac:dyDescent="0.35">
      <c r="A26" s="20">
        <v>14</v>
      </c>
      <c r="B26" s="21" t="s">
        <v>78</v>
      </c>
      <c r="C26" s="21" t="s">
        <v>65</v>
      </c>
      <c r="D26" s="22" t="s">
        <v>10</v>
      </c>
      <c r="E26" s="277" t="s">
        <v>348</v>
      </c>
      <c r="F26" s="82">
        <v>60</v>
      </c>
      <c r="G26" s="23"/>
      <c r="H26" s="24"/>
      <c r="I26" s="24"/>
      <c r="J26" s="25"/>
      <c r="K26" s="57">
        <f t="shared" si="0"/>
        <v>0</v>
      </c>
    </row>
    <row r="27" spans="1:11" ht="15" thickBot="1" x14ac:dyDescent="0.35">
      <c r="A27" s="20">
        <v>15</v>
      </c>
      <c r="B27" s="21" t="s">
        <v>79</v>
      </c>
      <c r="C27" s="21" t="s">
        <v>65</v>
      </c>
      <c r="D27" s="22" t="s">
        <v>10</v>
      </c>
      <c r="E27" s="277" t="s">
        <v>348</v>
      </c>
      <c r="F27" s="82">
        <v>50</v>
      </c>
      <c r="G27" s="23"/>
      <c r="H27" s="24"/>
      <c r="I27" s="24"/>
      <c r="J27" s="25"/>
      <c r="K27" s="57">
        <f t="shared" si="0"/>
        <v>0</v>
      </c>
    </row>
    <row r="28" spans="1:11" ht="15" thickBot="1" x14ac:dyDescent="0.35">
      <c r="A28" s="20">
        <v>16</v>
      </c>
      <c r="B28" s="21" t="s">
        <v>80</v>
      </c>
      <c r="C28" s="21" t="s">
        <v>65</v>
      </c>
      <c r="D28" s="22" t="s">
        <v>10</v>
      </c>
      <c r="E28" s="277" t="s">
        <v>348</v>
      </c>
      <c r="F28" s="82">
        <v>6</v>
      </c>
      <c r="G28" s="23"/>
      <c r="H28" s="24"/>
      <c r="I28" s="24"/>
      <c r="J28" s="25"/>
      <c r="K28" s="57">
        <f t="shared" si="0"/>
        <v>0</v>
      </c>
    </row>
    <row r="29" spans="1:11" ht="15" thickBot="1" x14ac:dyDescent="0.35">
      <c r="A29" s="20">
        <v>17</v>
      </c>
      <c r="B29" s="21" t="s">
        <v>81</v>
      </c>
      <c r="C29" s="21" t="s">
        <v>65</v>
      </c>
      <c r="D29" s="22" t="s">
        <v>10</v>
      </c>
      <c r="E29" s="277" t="s">
        <v>348</v>
      </c>
      <c r="F29" s="82">
        <v>0</v>
      </c>
      <c r="G29" s="23"/>
      <c r="H29" s="24"/>
      <c r="I29" s="24"/>
      <c r="J29" s="25"/>
      <c r="K29" s="57">
        <f t="shared" si="0"/>
        <v>0</v>
      </c>
    </row>
    <row r="30" spans="1:11" ht="15" thickBot="1" x14ac:dyDescent="0.35">
      <c r="A30" s="20">
        <v>18</v>
      </c>
      <c r="B30" s="21" t="s">
        <v>82</v>
      </c>
      <c r="C30" s="21" t="s">
        <v>83</v>
      </c>
      <c r="D30" s="22" t="s">
        <v>10</v>
      </c>
      <c r="E30" s="277" t="s">
        <v>348</v>
      </c>
      <c r="F30" s="82">
        <v>0</v>
      </c>
      <c r="G30" s="23"/>
      <c r="H30" s="24"/>
      <c r="I30" s="24"/>
      <c r="J30" s="25"/>
      <c r="K30" s="57">
        <f t="shared" si="0"/>
        <v>0</v>
      </c>
    </row>
    <row r="31" spans="1:11" ht="15" thickBot="1" x14ac:dyDescent="0.35">
      <c r="A31" s="20">
        <v>19</v>
      </c>
      <c r="B31" s="21" t="s">
        <v>84</v>
      </c>
      <c r="C31" s="21" t="s">
        <v>85</v>
      </c>
      <c r="D31" s="22" t="s">
        <v>10</v>
      </c>
      <c r="E31" s="277" t="s">
        <v>348</v>
      </c>
      <c r="F31" s="82">
        <v>0</v>
      </c>
      <c r="G31" s="84"/>
      <c r="H31" s="68"/>
      <c r="I31" s="68"/>
      <c r="J31" s="69"/>
      <c r="K31" s="57">
        <f t="shared" si="0"/>
        <v>0</v>
      </c>
    </row>
    <row r="32" spans="1:11" ht="48.75" customHeight="1" thickBot="1" x14ac:dyDescent="0.35">
      <c r="A32" s="20">
        <v>20</v>
      </c>
      <c r="B32" s="86" t="s">
        <v>87</v>
      </c>
      <c r="C32" s="86" t="s">
        <v>88</v>
      </c>
      <c r="D32" s="86" t="s">
        <v>10</v>
      </c>
      <c r="E32" s="277" t="s">
        <v>348</v>
      </c>
      <c r="F32" s="155">
        <v>100</v>
      </c>
      <c r="G32" s="23"/>
      <c r="H32" s="24"/>
      <c r="I32" s="24"/>
      <c r="J32" s="25"/>
      <c r="K32" s="57">
        <f t="shared" si="0"/>
        <v>0</v>
      </c>
    </row>
    <row r="33" spans="1:11" ht="27" thickBot="1" x14ac:dyDescent="0.35">
      <c r="A33" s="20">
        <v>21</v>
      </c>
      <c r="B33" s="86" t="s">
        <v>352</v>
      </c>
      <c r="C33" s="162" t="s">
        <v>242</v>
      </c>
      <c r="D33" s="86" t="s">
        <v>10</v>
      </c>
      <c r="E33" s="277" t="s">
        <v>348</v>
      </c>
      <c r="F33" s="155">
        <v>200</v>
      </c>
      <c r="G33" s="23"/>
      <c r="H33" s="24"/>
      <c r="I33" s="24"/>
      <c r="J33" s="25"/>
      <c r="K33" s="57">
        <f t="shared" si="0"/>
        <v>0</v>
      </c>
    </row>
    <row r="34" spans="1:11" ht="15" thickBot="1" x14ac:dyDescent="0.35">
      <c r="A34" s="20">
        <v>22</v>
      </c>
      <c r="B34" s="86" t="s">
        <v>206</v>
      </c>
      <c r="C34" s="86" t="s">
        <v>65</v>
      </c>
      <c r="D34" s="86" t="s">
        <v>205</v>
      </c>
      <c r="E34" s="277" t="s">
        <v>348</v>
      </c>
      <c r="F34" s="155">
        <v>95</v>
      </c>
      <c r="G34" s="23"/>
      <c r="H34" s="24"/>
      <c r="I34" s="24"/>
      <c r="J34" s="25"/>
      <c r="K34" s="57">
        <f t="shared" si="0"/>
        <v>0</v>
      </c>
    </row>
    <row r="35" spans="1:11" ht="27" thickBot="1" x14ac:dyDescent="0.35">
      <c r="A35" s="20">
        <v>23</v>
      </c>
      <c r="B35" s="160" t="s">
        <v>241</v>
      </c>
      <c r="C35" s="160" t="s">
        <v>242</v>
      </c>
      <c r="D35" s="158" t="s">
        <v>10</v>
      </c>
      <c r="E35" s="277" t="s">
        <v>348</v>
      </c>
      <c r="F35" s="155">
        <v>2</v>
      </c>
      <c r="G35" s="23"/>
      <c r="H35" s="24"/>
      <c r="I35" s="24"/>
      <c r="J35" s="25"/>
      <c r="K35" s="57">
        <f t="shared" si="0"/>
        <v>0</v>
      </c>
    </row>
    <row r="36" spans="1:11" ht="15" thickBot="1" x14ac:dyDescent="0.35">
      <c r="A36" s="20">
        <v>24</v>
      </c>
      <c r="B36" s="86" t="s">
        <v>207</v>
      </c>
      <c r="C36" s="86" t="s">
        <v>65</v>
      </c>
      <c r="D36" s="86" t="s">
        <v>205</v>
      </c>
      <c r="E36" s="277" t="s">
        <v>348</v>
      </c>
      <c r="F36" s="93">
        <v>60</v>
      </c>
      <c r="G36" s="23"/>
      <c r="H36" s="24"/>
      <c r="I36" s="24"/>
      <c r="J36" s="25"/>
      <c r="K36" s="57">
        <f t="shared" si="0"/>
        <v>0</v>
      </c>
    </row>
    <row r="37" spans="1:11" ht="15" thickBot="1" x14ac:dyDescent="0.35">
      <c r="A37" s="20">
        <v>25</v>
      </c>
      <c r="B37" s="86" t="s">
        <v>96</v>
      </c>
      <c r="C37" s="86" t="s">
        <v>65</v>
      </c>
      <c r="D37" s="86" t="s">
        <v>205</v>
      </c>
      <c r="E37" s="277" t="s">
        <v>348</v>
      </c>
      <c r="F37" s="93">
        <v>5</v>
      </c>
      <c r="G37" s="23"/>
      <c r="H37" s="24"/>
      <c r="I37" s="24"/>
      <c r="J37" s="25"/>
      <c r="K37" s="57">
        <f t="shared" si="0"/>
        <v>0</v>
      </c>
    </row>
    <row r="38" spans="1:11" ht="15" thickBot="1" x14ac:dyDescent="0.35">
      <c r="A38" s="20">
        <v>26</v>
      </c>
      <c r="B38" s="279" t="s">
        <v>337</v>
      </c>
      <c r="C38" s="280" t="s">
        <v>338</v>
      </c>
      <c r="D38" s="281" t="s">
        <v>10</v>
      </c>
      <c r="E38" s="277" t="s">
        <v>348</v>
      </c>
      <c r="F38" s="93">
        <v>2</v>
      </c>
      <c r="G38" s="84"/>
      <c r="H38" s="68"/>
      <c r="I38" s="68"/>
      <c r="J38" s="69"/>
      <c r="K38" s="57">
        <f t="shared" si="0"/>
        <v>0</v>
      </c>
    </row>
    <row r="39" spans="1:11" ht="15" thickBot="1" x14ac:dyDescent="0.35">
      <c r="A39" s="20">
        <v>27</v>
      </c>
      <c r="B39" s="86" t="s">
        <v>208</v>
      </c>
      <c r="C39" s="86" t="s">
        <v>65</v>
      </c>
      <c r="D39" s="86" t="s">
        <v>205</v>
      </c>
      <c r="E39" s="277" t="s">
        <v>348</v>
      </c>
      <c r="F39" s="93">
        <v>2</v>
      </c>
      <c r="G39" s="23"/>
      <c r="H39" s="24"/>
      <c r="I39" s="24"/>
      <c r="J39" s="25"/>
      <c r="K39" s="57">
        <f t="shared" si="0"/>
        <v>0</v>
      </c>
    </row>
    <row r="40" spans="1:11" ht="15" thickBot="1" x14ac:dyDescent="0.35">
      <c r="A40" s="20">
        <v>28</v>
      </c>
      <c r="B40" s="86" t="s">
        <v>209</v>
      </c>
      <c r="C40" s="86" t="s">
        <v>65</v>
      </c>
      <c r="D40" s="86" t="s">
        <v>205</v>
      </c>
      <c r="E40" s="277" t="s">
        <v>348</v>
      </c>
      <c r="F40" s="93">
        <v>2</v>
      </c>
      <c r="G40" s="84"/>
      <c r="H40" s="68"/>
      <c r="I40" s="68"/>
      <c r="J40" s="69"/>
      <c r="K40" s="57">
        <f t="shared" si="0"/>
        <v>0</v>
      </c>
    </row>
    <row r="41" spans="1:11" s="202" customFormat="1" ht="42.75" customHeight="1" thickBot="1" x14ac:dyDescent="0.35">
      <c r="A41" s="66">
        <v>29</v>
      </c>
      <c r="B41" s="88" t="s">
        <v>335</v>
      </c>
      <c r="C41" s="88" t="s">
        <v>93</v>
      </c>
      <c r="D41" s="88" t="s">
        <v>10</v>
      </c>
      <c r="E41" s="277" t="s">
        <v>348</v>
      </c>
      <c r="F41" s="278">
        <v>1</v>
      </c>
      <c r="G41" s="84"/>
      <c r="H41" s="68"/>
      <c r="I41" s="68"/>
      <c r="J41" s="69"/>
      <c r="K41" s="25">
        <v>0</v>
      </c>
    </row>
    <row r="42" spans="1:11" s="202" customFormat="1" ht="27" thickBot="1" x14ac:dyDescent="0.35">
      <c r="A42" s="66">
        <v>30</v>
      </c>
      <c r="B42" s="88" t="s">
        <v>336</v>
      </c>
      <c r="C42" s="88" t="s">
        <v>93</v>
      </c>
      <c r="D42" s="88" t="s">
        <v>10</v>
      </c>
      <c r="E42" s="277" t="s">
        <v>348</v>
      </c>
      <c r="F42" s="278">
        <v>2</v>
      </c>
      <c r="G42" s="84"/>
      <c r="H42" s="68"/>
      <c r="I42" s="68"/>
      <c r="J42" s="69"/>
      <c r="K42" s="25">
        <v>0</v>
      </c>
    </row>
    <row r="43" spans="1:11" s="202" customFormat="1" ht="27" thickBot="1" x14ac:dyDescent="0.35">
      <c r="A43" s="66">
        <v>31</v>
      </c>
      <c r="B43" s="88" t="s">
        <v>94</v>
      </c>
      <c r="C43" s="162" t="s">
        <v>242</v>
      </c>
      <c r="D43" s="88" t="s">
        <v>10</v>
      </c>
      <c r="E43" s="277" t="s">
        <v>348</v>
      </c>
      <c r="F43" s="278">
        <v>100</v>
      </c>
      <c r="G43" s="84"/>
      <c r="H43" s="68"/>
      <c r="I43" s="68"/>
      <c r="J43" s="69"/>
      <c r="K43" s="25">
        <v>0</v>
      </c>
    </row>
    <row r="44" spans="1:11" s="202" customFormat="1" ht="27" thickBot="1" x14ac:dyDescent="0.35">
      <c r="A44" s="66">
        <v>32</v>
      </c>
      <c r="B44" s="88" t="s">
        <v>339</v>
      </c>
      <c r="C44" s="88" t="s">
        <v>93</v>
      </c>
      <c r="D44" s="88" t="s">
        <v>10</v>
      </c>
      <c r="E44" s="277" t="s">
        <v>348</v>
      </c>
      <c r="F44" s="278">
        <v>10</v>
      </c>
      <c r="G44" s="84"/>
      <c r="H44" s="68"/>
      <c r="I44" s="68"/>
      <c r="J44" s="69"/>
      <c r="K44" s="25">
        <v>0</v>
      </c>
    </row>
    <row r="45" spans="1:11" ht="68.25" customHeight="1" thickBot="1" x14ac:dyDescent="0.35">
      <c r="A45" s="232">
        <v>33</v>
      </c>
      <c r="B45" s="250" t="s">
        <v>188</v>
      </c>
      <c r="C45" s="250" t="s">
        <v>210</v>
      </c>
      <c r="D45" s="250" t="s">
        <v>205</v>
      </c>
      <c r="E45" s="363" t="s">
        <v>348</v>
      </c>
      <c r="F45" s="251">
        <v>16</v>
      </c>
      <c r="G45" s="252"/>
      <c r="H45" s="237"/>
      <c r="I45" s="237"/>
      <c r="J45" s="238"/>
      <c r="K45" s="230">
        <f>J45*F45</f>
        <v>0</v>
      </c>
    </row>
    <row r="46" spans="1:11" ht="15" thickBot="1" x14ac:dyDescent="0.35">
      <c r="G46" s="31" t="s">
        <v>16</v>
      </c>
      <c r="H46" s="85">
        <f>COUNTA(H13:H45)</f>
        <v>0</v>
      </c>
      <c r="I46" s="30"/>
      <c r="J46" s="31" t="s">
        <v>17</v>
      </c>
      <c r="K46" s="33">
        <f>SUM(K13:K45)</f>
        <v>0</v>
      </c>
    </row>
    <row r="47" spans="1:11" x14ac:dyDescent="0.3">
      <c r="J47" s="34" t="s">
        <v>18</v>
      </c>
      <c r="K47" s="35"/>
    </row>
    <row r="48" spans="1:11" ht="15" thickBot="1" x14ac:dyDescent="0.35">
      <c r="J48" s="34" t="s">
        <v>19</v>
      </c>
      <c r="K48" s="45">
        <f>SUM(K46:K47)</f>
        <v>0</v>
      </c>
    </row>
  </sheetData>
  <mergeCells count="3">
    <mergeCell ref="A2:K2"/>
    <mergeCell ref="C10:I10"/>
    <mergeCell ref="A3:I8"/>
  </mergeCells>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K27"/>
  <sheetViews>
    <sheetView zoomScale="84" zoomScaleNormal="84" workbookViewId="0">
      <selection activeCell="C17" sqref="C17:K17"/>
    </sheetView>
  </sheetViews>
  <sheetFormatPr defaultRowHeight="14.4" x14ac:dyDescent="0.3"/>
  <cols>
    <col min="2" max="2" width="11.6640625" customWidth="1"/>
    <col min="3" max="3" width="32.5546875" customWidth="1"/>
    <col min="4" max="4" width="14.109375" customWidth="1"/>
    <col min="7" max="7" width="18.33203125" customWidth="1"/>
    <col min="8" max="8" width="10.88671875" customWidth="1"/>
    <col min="9" max="9" width="12.6640625" customWidth="1"/>
    <col min="10" max="10" width="12.33203125" customWidth="1"/>
    <col min="11" max="11" width="12.44140625" customWidth="1"/>
  </cols>
  <sheetData>
    <row r="2" spans="1:11" ht="17.399999999999999" x14ac:dyDescent="0.3">
      <c r="A2" s="356" t="s">
        <v>334</v>
      </c>
      <c r="B2" s="357"/>
      <c r="C2" s="357"/>
      <c r="D2" s="357"/>
      <c r="E2" s="357"/>
      <c r="F2" s="357"/>
      <c r="G2" s="357"/>
      <c r="H2" s="357"/>
      <c r="I2" s="357"/>
      <c r="J2" s="357"/>
      <c r="K2" s="357"/>
    </row>
    <row r="4" spans="1:11" x14ac:dyDescent="0.3">
      <c r="A4" s="354" t="s">
        <v>197</v>
      </c>
      <c r="B4" s="355"/>
      <c r="C4" s="355"/>
      <c r="D4" s="355"/>
      <c r="E4" s="355"/>
      <c r="F4" s="355"/>
      <c r="G4" s="355"/>
      <c r="H4" s="355"/>
      <c r="I4" s="355"/>
      <c r="J4" s="355"/>
      <c r="K4" s="355"/>
    </row>
    <row r="5" spans="1:11" x14ac:dyDescent="0.3">
      <c r="A5" s="355"/>
      <c r="B5" s="355"/>
      <c r="C5" s="355"/>
      <c r="D5" s="355"/>
      <c r="E5" s="355"/>
      <c r="F5" s="355"/>
      <c r="G5" s="355"/>
      <c r="H5" s="355"/>
      <c r="I5" s="355"/>
      <c r="J5" s="355"/>
      <c r="K5" s="355"/>
    </row>
    <row r="6" spans="1:11" x14ac:dyDescent="0.3">
      <c r="A6" s="355"/>
      <c r="B6" s="355"/>
      <c r="C6" s="355"/>
      <c r="D6" s="355"/>
      <c r="E6" s="355"/>
      <c r="F6" s="355"/>
      <c r="G6" s="355"/>
      <c r="H6" s="355"/>
      <c r="I6" s="355"/>
      <c r="J6" s="355"/>
      <c r="K6" s="355"/>
    </row>
    <row r="7" spans="1:11" ht="31.8" customHeight="1" x14ac:dyDescent="0.3">
      <c r="A7" s="355"/>
      <c r="B7" s="355"/>
      <c r="C7" s="355"/>
      <c r="D7" s="355"/>
      <c r="E7" s="355"/>
      <c r="F7" s="355"/>
      <c r="G7" s="355"/>
      <c r="H7" s="355"/>
      <c r="I7" s="355"/>
      <c r="J7" s="355"/>
      <c r="K7" s="355"/>
    </row>
    <row r="8" spans="1:11" x14ac:dyDescent="0.3">
      <c r="A8" s="355"/>
      <c r="B8" s="355"/>
      <c r="C8" s="355"/>
      <c r="D8" s="355"/>
      <c r="E8" s="355"/>
      <c r="F8" s="355"/>
      <c r="G8" s="355"/>
      <c r="H8" s="355"/>
      <c r="I8" s="355"/>
      <c r="J8" s="355"/>
      <c r="K8" s="355"/>
    </row>
    <row r="9" spans="1:11" x14ac:dyDescent="0.3">
      <c r="A9" s="355"/>
      <c r="B9" s="355"/>
      <c r="C9" s="355"/>
      <c r="D9" s="355"/>
      <c r="E9" s="355"/>
      <c r="F9" s="355"/>
      <c r="G9" s="355"/>
      <c r="H9" s="355"/>
      <c r="I9" s="355"/>
      <c r="J9" s="355"/>
      <c r="K9" s="355"/>
    </row>
    <row r="10" spans="1:11" x14ac:dyDescent="0.3">
      <c r="A10" s="355"/>
      <c r="B10" s="355"/>
      <c r="C10" s="355"/>
      <c r="D10" s="355"/>
      <c r="E10" s="355"/>
      <c r="F10" s="355"/>
      <c r="G10" s="355"/>
      <c r="H10" s="355"/>
      <c r="I10" s="355"/>
      <c r="J10" s="355"/>
      <c r="K10" s="355"/>
    </row>
    <row r="11" spans="1:11" x14ac:dyDescent="0.3">
      <c r="A11" s="355"/>
      <c r="B11" s="355"/>
      <c r="C11" s="355"/>
      <c r="D11" s="355"/>
      <c r="E11" s="355"/>
      <c r="F11" s="355"/>
      <c r="G11" s="355"/>
      <c r="H11" s="355"/>
      <c r="I11" s="355"/>
      <c r="J11" s="355"/>
      <c r="K11" s="355"/>
    </row>
    <row r="12" spans="1:11" x14ac:dyDescent="0.3">
      <c r="A12" s="355"/>
      <c r="B12" s="355"/>
      <c r="C12" s="355"/>
      <c r="D12" s="355"/>
      <c r="E12" s="355"/>
      <c r="F12" s="355"/>
      <c r="G12" s="355"/>
      <c r="H12" s="355"/>
      <c r="I12" s="355"/>
      <c r="J12" s="355"/>
      <c r="K12" s="355"/>
    </row>
    <row r="13" spans="1:11" x14ac:dyDescent="0.3">
      <c r="A13" s="355"/>
      <c r="B13" s="355"/>
      <c r="C13" s="355"/>
      <c r="D13" s="355"/>
      <c r="E13" s="355"/>
      <c r="F13" s="355"/>
      <c r="G13" s="355"/>
      <c r="H13" s="355"/>
      <c r="I13" s="355"/>
      <c r="J13" s="355"/>
      <c r="K13" s="355"/>
    </row>
    <row r="14" spans="1:11" ht="66" customHeight="1" x14ac:dyDescent="0.3">
      <c r="A14" s="355"/>
      <c r="B14" s="355"/>
      <c r="C14" s="355"/>
      <c r="D14" s="355"/>
      <c r="E14" s="355"/>
      <c r="F14" s="355"/>
      <c r="G14" s="355"/>
      <c r="H14" s="355"/>
      <c r="I14" s="355"/>
      <c r="J14" s="355"/>
      <c r="K14" s="355"/>
    </row>
    <row r="15" spans="1:11" ht="47.4" customHeight="1" x14ac:dyDescent="0.3">
      <c r="A15" s="355"/>
      <c r="B15" s="355"/>
      <c r="C15" s="355"/>
      <c r="D15" s="355"/>
      <c r="E15" s="355"/>
      <c r="F15" s="355"/>
      <c r="G15" s="355"/>
      <c r="H15" s="355"/>
      <c r="I15" s="355"/>
      <c r="J15" s="355"/>
      <c r="K15" s="355"/>
    </row>
    <row r="16" spans="1:11" ht="88.2" customHeight="1" x14ac:dyDescent="0.3">
      <c r="A16" s="355"/>
      <c r="B16" s="355"/>
      <c r="C16" s="355"/>
      <c r="D16" s="355"/>
      <c r="E16" s="355"/>
      <c r="F16" s="355"/>
      <c r="G16" s="355"/>
      <c r="H16" s="355"/>
      <c r="I16" s="355"/>
      <c r="J16" s="355"/>
      <c r="K16" s="355"/>
    </row>
    <row r="17" spans="1:11" s="202" customFormat="1" ht="21" customHeight="1" x14ac:dyDescent="0.35">
      <c r="A17" s="207"/>
      <c r="B17" s="222"/>
      <c r="C17" s="366" t="s">
        <v>332</v>
      </c>
      <c r="D17" s="355"/>
      <c r="E17" s="355"/>
      <c r="F17" s="355"/>
      <c r="G17" s="355"/>
      <c r="H17" s="355"/>
      <c r="I17" s="355"/>
      <c r="J17" s="355"/>
      <c r="K17" s="355"/>
    </row>
    <row r="18" spans="1:11" ht="16.2" thickBot="1" x14ac:dyDescent="0.35">
      <c r="C18" s="342" t="s">
        <v>351</v>
      </c>
    </row>
    <row r="19" spans="1:11" ht="55.8" thickBot="1" x14ac:dyDescent="0.35">
      <c r="A19" s="9" t="s">
        <v>0</v>
      </c>
      <c r="B19" s="10" t="s">
        <v>1</v>
      </c>
      <c r="C19" s="10" t="s">
        <v>2</v>
      </c>
      <c r="D19" s="10" t="s">
        <v>89</v>
      </c>
      <c r="E19" s="10" t="s">
        <v>3</v>
      </c>
      <c r="F19" s="11" t="s">
        <v>349</v>
      </c>
      <c r="G19" s="9" t="s">
        <v>2</v>
      </c>
      <c r="H19" s="10" t="s">
        <v>5</v>
      </c>
      <c r="I19" s="10" t="s">
        <v>6</v>
      </c>
      <c r="J19" s="10" t="s">
        <v>7</v>
      </c>
      <c r="K19" s="11" t="s">
        <v>8</v>
      </c>
    </row>
    <row r="20" spans="1:11" ht="90" customHeight="1" thickBot="1" x14ac:dyDescent="0.35">
      <c r="A20" s="335">
        <v>1</v>
      </c>
      <c r="B20" s="336" t="s">
        <v>90</v>
      </c>
      <c r="C20" s="336" t="s">
        <v>91</v>
      </c>
      <c r="D20" s="337" t="s">
        <v>92</v>
      </c>
      <c r="E20" s="337" t="s">
        <v>10</v>
      </c>
      <c r="F20" s="338">
        <v>730</v>
      </c>
      <c r="G20" s="335"/>
      <c r="H20" s="339"/>
      <c r="I20" s="339"/>
      <c r="J20" s="339"/>
      <c r="K20" s="340">
        <v>0</v>
      </c>
    </row>
    <row r="21" spans="1:11" ht="27" thickBot="1" x14ac:dyDescent="0.35">
      <c r="A21" s="72">
        <v>2</v>
      </c>
      <c r="B21" s="294" t="s">
        <v>94</v>
      </c>
      <c r="C21" s="294" t="s">
        <v>340</v>
      </c>
      <c r="D21" s="294" t="s">
        <v>205</v>
      </c>
      <c r="E21" s="332" t="s">
        <v>92</v>
      </c>
      <c r="F21" s="333">
        <v>15</v>
      </c>
      <c r="G21" s="59"/>
      <c r="H21" s="60"/>
      <c r="I21" s="60"/>
      <c r="J21" s="60"/>
      <c r="K21" s="113">
        <v>0</v>
      </c>
    </row>
    <row r="22" spans="1:11" ht="27" thickBot="1" x14ac:dyDescent="0.35">
      <c r="A22" s="72">
        <v>3</v>
      </c>
      <c r="B22" s="294" t="s">
        <v>95</v>
      </c>
      <c r="C22" s="294" t="s">
        <v>341</v>
      </c>
      <c r="D22" s="294" t="s">
        <v>205</v>
      </c>
      <c r="E22" s="332" t="s">
        <v>92</v>
      </c>
      <c r="F22" s="333">
        <v>20</v>
      </c>
      <c r="G22" s="59"/>
      <c r="H22" s="60"/>
      <c r="I22" s="60"/>
      <c r="J22" s="60"/>
      <c r="K22" s="113">
        <v>0</v>
      </c>
    </row>
    <row r="23" spans="1:11" ht="27" thickBot="1" x14ac:dyDescent="0.35">
      <c r="A23" s="72">
        <v>4</v>
      </c>
      <c r="B23" s="294" t="s">
        <v>207</v>
      </c>
      <c r="C23" s="294" t="s">
        <v>342</v>
      </c>
      <c r="D23" s="294" t="s">
        <v>205</v>
      </c>
      <c r="E23" s="332" t="s">
        <v>92</v>
      </c>
      <c r="F23" s="334">
        <v>20</v>
      </c>
      <c r="G23" s="59"/>
      <c r="H23" s="60"/>
      <c r="I23" s="60"/>
      <c r="J23" s="60"/>
      <c r="K23" s="113">
        <v>0</v>
      </c>
    </row>
    <row r="24" spans="1:11" ht="26.4" x14ac:dyDescent="0.3">
      <c r="A24" s="72">
        <v>5</v>
      </c>
      <c r="B24" s="294" t="s">
        <v>206</v>
      </c>
      <c r="C24" s="294" t="s">
        <v>343</v>
      </c>
      <c r="D24" s="294" t="s">
        <v>205</v>
      </c>
      <c r="E24" s="332" t="s">
        <v>92</v>
      </c>
      <c r="F24" s="333">
        <v>20</v>
      </c>
      <c r="G24" s="59"/>
      <c r="H24" s="60"/>
      <c r="I24" s="60"/>
      <c r="J24" s="60"/>
      <c r="K24" s="113">
        <v>0</v>
      </c>
    </row>
    <row r="25" spans="1:11" ht="15" thickBot="1" x14ac:dyDescent="0.35">
      <c r="G25" s="31" t="s">
        <v>16</v>
      </c>
      <c r="H25" s="85">
        <f>COUNTA(H20:H24)</f>
        <v>0</v>
      </c>
      <c r="I25" s="47"/>
      <c r="J25" s="31" t="s">
        <v>17</v>
      </c>
      <c r="K25" s="33">
        <f>SUM(K20:K24)</f>
        <v>0</v>
      </c>
    </row>
    <row r="26" spans="1:11" x14ac:dyDescent="0.3">
      <c r="J26" s="34" t="s">
        <v>18</v>
      </c>
      <c r="K26" s="90"/>
    </row>
    <row r="27" spans="1:11" ht="15" thickBot="1" x14ac:dyDescent="0.35">
      <c r="J27" s="34" t="s">
        <v>19</v>
      </c>
      <c r="K27" s="36">
        <f>SUM(K25:K26)</f>
        <v>0</v>
      </c>
    </row>
  </sheetData>
  <mergeCells count="3">
    <mergeCell ref="A2:K2"/>
    <mergeCell ref="A4:K16"/>
    <mergeCell ref="C17:K1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J106"/>
  <sheetViews>
    <sheetView topLeftCell="A100" zoomScale="82" zoomScaleNormal="82" workbookViewId="0">
      <selection activeCell="A82" sqref="A82:XFD82"/>
    </sheetView>
  </sheetViews>
  <sheetFormatPr defaultRowHeight="14.4" x14ac:dyDescent="0.3"/>
  <cols>
    <col min="2" max="2" width="17.109375" customWidth="1"/>
    <col min="3" max="3" width="30.5546875" customWidth="1"/>
    <col min="6" max="6" width="19.44140625" customWidth="1"/>
    <col min="7" max="7" width="10.6640625" customWidth="1"/>
    <col min="8" max="8" width="12.88671875" customWidth="1"/>
    <col min="9" max="9" width="14.33203125" customWidth="1"/>
    <col min="10" max="10" width="14" customWidth="1"/>
  </cols>
  <sheetData>
    <row r="2" spans="1:10" ht="17.399999999999999" x14ac:dyDescent="0.3">
      <c r="A2" s="356" t="s">
        <v>228</v>
      </c>
      <c r="B2" s="357"/>
      <c r="C2" s="357"/>
      <c r="D2" s="357"/>
      <c r="E2" s="357"/>
      <c r="F2" s="357"/>
      <c r="G2" s="357"/>
      <c r="H2" s="357"/>
      <c r="I2" s="357"/>
      <c r="J2" s="357"/>
    </row>
    <row r="4" spans="1:10" ht="14.4" customHeight="1" x14ac:dyDescent="0.3">
      <c r="A4" s="354" t="s">
        <v>236</v>
      </c>
      <c r="B4" s="354"/>
      <c r="C4" s="354"/>
      <c r="D4" s="354"/>
      <c r="E4" s="354"/>
      <c r="F4" s="354"/>
      <c r="G4" s="354"/>
      <c r="H4" s="354"/>
      <c r="I4" s="354"/>
      <c r="J4" s="354"/>
    </row>
    <row r="5" spans="1:10" x14ac:dyDescent="0.3">
      <c r="A5" s="354"/>
      <c r="B5" s="354"/>
      <c r="C5" s="354"/>
      <c r="D5" s="354"/>
      <c r="E5" s="354"/>
      <c r="F5" s="354"/>
      <c r="G5" s="354"/>
      <c r="H5" s="354"/>
      <c r="I5" s="354"/>
      <c r="J5" s="354"/>
    </row>
    <row r="6" spans="1:10" x14ac:dyDescent="0.3">
      <c r="A6" s="354"/>
      <c r="B6" s="354"/>
      <c r="C6" s="354"/>
      <c r="D6" s="354"/>
      <c r="E6" s="354"/>
      <c r="F6" s="354"/>
      <c r="G6" s="354"/>
      <c r="H6" s="354"/>
      <c r="I6" s="354"/>
      <c r="J6" s="354"/>
    </row>
    <row r="7" spans="1:10" x14ac:dyDescent="0.3">
      <c r="A7" s="354"/>
      <c r="B7" s="354"/>
      <c r="C7" s="354"/>
      <c r="D7" s="354"/>
      <c r="E7" s="354"/>
      <c r="F7" s="354"/>
      <c r="G7" s="354"/>
      <c r="H7" s="354"/>
      <c r="I7" s="354"/>
      <c r="J7" s="354"/>
    </row>
    <row r="8" spans="1:10" x14ac:dyDescent="0.3">
      <c r="A8" s="354"/>
      <c r="B8" s="354"/>
      <c r="C8" s="354"/>
      <c r="D8" s="354"/>
      <c r="E8" s="354"/>
      <c r="F8" s="354"/>
      <c r="G8" s="354"/>
      <c r="H8" s="354"/>
      <c r="I8" s="354"/>
      <c r="J8" s="354"/>
    </row>
    <row r="9" spans="1:10" x14ac:dyDescent="0.3">
      <c r="A9" s="240"/>
      <c r="B9" s="240"/>
      <c r="C9" s="240"/>
      <c r="D9" s="240"/>
      <c r="E9" s="240"/>
      <c r="F9" s="240"/>
      <c r="G9" s="240"/>
      <c r="H9" s="240"/>
      <c r="I9" s="240"/>
      <c r="J9" s="240"/>
    </row>
    <row r="10" spans="1:10" s="202" customFormat="1" x14ac:dyDescent="0.3">
      <c r="A10" s="207"/>
      <c r="B10" s="223"/>
      <c r="C10" s="358" t="s">
        <v>331</v>
      </c>
      <c r="D10" s="358"/>
      <c r="E10" s="358"/>
      <c r="F10" s="358"/>
      <c r="G10" s="358"/>
      <c r="H10" s="358"/>
      <c r="I10" s="221"/>
      <c r="J10" s="207"/>
    </row>
    <row r="11" spans="1:10" ht="16.2" thickBot="1" x14ac:dyDescent="0.35">
      <c r="C11" s="342" t="s">
        <v>353</v>
      </c>
    </row>
    <row r="12" spans="1:10" ht="55.8" thickBot="1" x14ac:dyDescent="0.35">
      <c r="A12" s="51" t="s">
        <v>0</v>
      </c>
      <c r="B12" s="12" t="s">
        <v>1</v>
      </c>
      <c r="C12" s="12" t="s">
        <v>2</v>
      </c>
      <c r="D12" s="12" t="s">
        <v>3</v>
      </c>
      <c r="E12" s="52" t="s">
        <v>349</v>
      </c>
      <c r="F12" s="9" t="s">
        <v>2</v>
      </c>
      <c r="G12" s="12" t="s">
        <v>5</v>
      </c>
      <c r="H12" s="10" t="s">
        <v>6</v>
      </c>
      <c r="I12" s="10" t="s">
        <v>7</v>
      </c>
      <c r="J12" s="11" t="s">
        <v>8</v>
      </c>
    </row>
    <row r="13" spans="1:10" ht="28.2" thickBot="1" x14ac:dyDescent="0.35">
      <c r="A13" s="51"/>
      <c r="B13" s="71" t="s">
        <v>97</v>
      </c>
      <c r="C13" s="71" t="s">
        <v>98</v>
      </c>
      <c r="D13" s="12"/>
      <c r="E13" s="52"/>
      <c r="F13" s="61"/>
      <c r="G13" s="62"/>
      <c r="H13" s="62"/>
      <c r="I13" s="63"/>
      <c r="J13" s="64"/>
    </row>
    <row r="14" spans="1:10" x14ac:dyDescent="0.3">
      <c r="A14" s="40">
        <v>1</v>
      </c>
      <c r="B14" s="301" t="s">
        <v>99</v>
      </c>
      <c r="C14" s="301" t="s">
        <v>100</v>
      </c>
      <c r="D14" s="41" t="s">
        <v>10</v>
      </c>
      <c r="E14" s="302">
        <v>30</v>
      </c>
      <c r="F14" s="303"/>
      <c r="G14" s="290"/>
      <c r="H14" s="290"/>
      <c r="I14" s="291"/>
      <c r="J14" s="292">
        <f>I14*E14</f>
        <v>0</v>
      </c>
    </row>
    <row r="15" spans="1:10" ht="27.6" x14ac:dyDescent="0.3">
      <c r="A15" s="224">
        <v>2</v>
      </c>
      <c r="B15" s="260" t="s">
        <v>101</v>
      </c>
      <c r="C15" s="260" t="s">
        <v>102</v>
      </c>
      <c r="D15" s="226" t="s">
        <v>10</v>
      </c>
      <c r="E15" s="269">
        <v>30</v>
      </c>
      <c r="F15" s="270"/>
      <c r="G15" s="229"/>
      <c r="H15" s="229"/>
      <c r="I15" s="230"/>
      <c r="J15" s="231">
        <f t="shared" ref="J15:J36" si="0">I15*E15</f>
        <v>0</v>
      </c>
    </row>
    <row r="16" spans="1:10" ht="27.6" x14ac:dyDescent="0.3">
      <c r="A16" s="224">
        <v>3</v>
      </c>
      <c r="B16" s="260" t="s">
        <v>103</v>
      </c>
      <c r="C16" s="260" t="s">
        <v>104</v>
      </c>
      <c r="D16" s="226" t="s">
        <v>10</v>
      </c>
      <c r="E16" s="269">
        <v>12</v>
      </c>
      <c r="F16" s="270"/>
      <c r="G16" s="229"/>
      <c r="H16" s="229"/>
      <c r="I16" s="230"/>
      <c r="J16" s="231">
        <f t="shared" si="0"/>
        <v>0</v>
      </c>
    </row>
    <row r="17" spans="1:10" ht="39.6" x14ac:dyDescent="0.3">
      <c r="A17" s="224">
        <v>4</v>
      </c>
      <c r="B17" s="272" t="s">
        <v>249</v>
      </c>
      <c r="C17" s="272" t="s">
        <v>250</v>
      </c>
      <c r="D17" s="273" t="s">
        <v>10</v>
      </c>
      <c r="E17" s="269">
        <v>0</v>
      </c>
      <c r="F17" s="270"/>
      <c r="G17" s="229"/>
      <c r="H17" s="229"/>
      <c r="I17" s="230"/>
      <c r="J17" s="231">
        <v>0</v>
      </c>
    </row>
    <row r="18" spans="1:10" ht="27.6" x14ac:dyDescent="0.3">
      <c r="A18" s="224">
        <v>5</v>
      </c>
      <c r="B18" s="260" t="s">
        <v>195</v>
      </c>
      <c r="C18" s="260" t="s">
        <v>105</v>
      </c>
      <c r="D18" s="226" t="s">
        <v>10</v>
      </c>
      <c r="E18" s="269">
        <v>0</v>
      </c>
      <c r="F18" s="270"/>
      <c r="G18" s="229"/>
      <c r="H18" s="229"/>
      <c r="I18" s="230"/>
      <c r="J18" s="231">
        <f t="shared" si="0"/>
        <v>0</v>
      </c>
    </row>
    <row r="19" spans="1:10" ht="27.6" x14ac:dyDescent="0.3">
      <c r="A19" s="224">
        <v>6</v>
      </c>
      <c r="B19" s="260" t="s">
        <v>106</v>
      </c>
      <c r="C19" s="260" t="s">
        <v>105</v>
      </c>
      <c r="D19" s="226" t="s">
        <v>10</v>
      </c>
      <c r="E19" s="269">
        <v>12</v>
      </c>
      <c r="F19" s="270"/>
      <c r="G19" s="229"/>
      <c r="H19" s="229"/>
      <c r="I19" s="230"/>
      <c r="J19" s="231">
        <f t="shared" si="0"/>
        <v>0</v>
      </c>
    </row>
    <row r="20" spans="1:10" ht="39.6" x14ac:dyDescent="0.3">
      <c r="A20" s="20">
        <v>7</v>
      </c>
      <c r="B20" s="168" t="s">
        <v>251</v>
      </c>
      <c r="C20" s="168" t="s">
        <v>250</v>
      </c>
      <c r="D20" s="169" t="s">
        <v>10</v>
      </c>
      <c r="E20" s="130">
        <v>0</v>
      </c>
      <c r="F20" s="87"/>
      <c r="G20" s="24"/>
      <c r="H20" s="24"/>
      <c r="I20" s="25"/>
      <c r="J20" s="26">
        <f t="shared" si="0"/>
        <v>0</v>
      </c>
    </row>
    <row r="21" spans="1:10" ht="39.6" x14ac:dyDescent="0.3">
      <c r="A21" s="20">
        <v>8</v>
      </c>
      <c r="B21" s="168" t="s">
        <v>252</v>
      </c>
      <c r="C21" s="168" t="s">
        <v>250</v>
      </c>
      <c r="D21" s="169" t="s">
        <v>10</v>
      </c>
      <c r="E21" s="130">
        <v>0</v>
      </c>
      <c r="F21" s="87"/>
      <c r="G21" s="24"/>
      <c r="H21" s="24"/>
      <c r="I21" s="25"/>
      <c r="J21" s="26">
        <f t="shared" si="0"/>
        <v>0</v>
      </c>
    </row>
    <row r="22" spans="1:10" ht="39.6" x14ac:dyDescent="0.3">
      <c r="A22" s="20">
        <v>9</v>
      </c>
      <c r="B22" s="168" t="s">
        <v>253</v>
      </c>
      <c r="C22" s="168" t="s">
        <v>250</v>
      </c>
      <c r="D22" s="169" t="s">
        <v>10</v>
      </c>
      <c r="E22" s="130">
        <v>0</v>
      </c>
      <c r="F22" s="87"/>
      <c r="G22" s="24"/>
      <c r="H22" s="24"/>
      <c r="I22" s="25"/>
      <c r="J22" s="26">
        <f t="shared" si="0"/>
        <v>0</v>
      </c>
    </row>
    <row r="23" spans="1:10" ht="39.6" x14ac:dyDescent="0.3">
      <c r="A23" s="20">
        <v>10</v>
      </c>
      <c r="B23" s="168" t="s">
        <v>254</v>
      </c>
      <c r="C23" s="168" t="s">
        <v>250</v>
      </c>
      <c r="D23" s="169" t="s">
        <v>10</v>
      </c>
      <c r="E23" s="130">
        <v>0</v>
      </c>
      <c r="F23" s="87"/>
      <c r="G23" s="24"/>
      <c r="H23" s="24"/>
      <c r="I23" s="25"/>
      <c r="J23" s="26">
        <f t="shared" si="0"/>
        <v>0</v>
      </c>
    </row>
    <row r="24" spans="1:10" ht="27.6" x14ac:dyDescent="0.3">
      <c r="A24" s="20">
        <v>11</v>
      </c>
      <c r="B24" s="21" t="s">
        <v>107</v>
      </c>
      <c r="C24" s="21" t="s">
        <v>108</v>
      </c>
      <c r="D24" s="22" t="s">
        <v>10</v>
      </c>
      <c r="E24" s="130">
        <v>10</v>
      </c>
      <c r="F24" s="87"/>
      <c r="G24" s="24"/>
      <c r="H24" s="24"/>
      <c r="I24" s="25"/>
      <c r="J24" s="26">
        <f t="shared" si="0"/>
        <v>0</v>
      </c>
    </row>
    <row r="25" spans="1:10" ht="27.6" x14ac:dyDescent="0.3">
      <c r="A25" s="224">
        <v>12</v>
      </c>
      <c r="B25" s="260" t="s">
        <v>109</v>
      </c>
      <c r="C25" s="260" t="s">
        <v>110</v>
      </c>
      <c r="D25" s="226" t="s">
        <v>10</v>
      </c>
      <c r="E25" s="271">
        <v>2</v>
      </c>
      <c r="F25" s="270"/>
      <c r="G25" s="229"/>
      <c r="H25" s="229"/>
      <c r="I25" s="230"/>
      <c r="J25" s="231">
        <f t="shared" si="0"/>
        <v>0</v>
      </c>
    </row>
    <row r="26" spans="1:10" ht="27.6" x14ac:dyDescent="0.3">
      <c r="A26" s="20">
        <v>13</v>
      </c>
      <c r="B26" s="21" t="s">
        <v>201</v>
      </c>
      <c r="C26" s="21" t="s">
        <v>108</v>
      </c>
      <c r="D26" s="22" t="s">
        <v>10</v>
      </c>
      <c r="E26" s="130">
        <v>20</v>
      </c>
      <c r="F26" s="87"/>
      <c r="G26" s="24"/>
      <c r="H26" s="24"/>
      <c r="I26" s="25"/>
      <c r="J26" s="26">
        <f t="shared" si="0"/>
        <v>0</v>
      </c>
    </row>
    <row r="27" spans="1:10" ht="27.6" x14ac:dyDescent="0.3">
      <c r="A27" s="224">
        <v>14</v>
      </c>
      <c r="B27" s="260" t="s">
        <v>111</v>
      </c>
      <c r="C27" s="260" t="s">
        <v>112</v>
      </c>
      <c r="D27" s="226" t="s">
        <v>10</v>
      </c>
      <c r="E27" s="269">
        <v>0</v>
      </c>
      <c r="F27" s="270"/>
      <c r="G27" s="229"/>
      <c r="H27" s="229"/>
      <c r="I27" s="230"/>
      <c r="J27" s="231">
        <f t="shared" si="0"/>
        <v>0</v>
      </c>
    </row>
    <row r="28" spans="1:10" ht="27.6" x14ac:dyDescent="0.3">
      <c r="A28" s="224">
        <v>15</v>
      </c>
      <c r="B28" s="260" t="s">
        <v>113</v>
      </c>
      <c r="C28" s="260" t="s">
        <v>114</v>
      </c>
      <c r="D28" s="226" t="s">
        <v>10</v>
      </c>
      <c r="E28" s="269">
        <v>65</v>
      </c>
      <c r="F28" s="270"/>
      <c r="G28" s="229"/>
      <c r="H28" s="229"/>
      <c r="I28" s="230"/>
      <c r="J28" s="231">
        <f t="shared" si="0"/>
        <v>0</v>
      </c>
    </row>
    <row r="29" spans="1:10" ht="27.6" x14ac:dyDescent="0.3">
      <c r="A29" s="224">
        <v>16</v>
      </c>
      <c r="B29" s="260" t="s">
        <v>115</v>
      </c>
      <c r="C29" s="260" t="s">
        <v>116</v>
      </c>
      <c r="D29" s="226" t="s">
        <v>10</v>
      </c>
      <c r="E29" s="269">
        <v>50</v>
      </c>
      <c r="F29" s="270"/>
      <c r="G29" s="229"/>
      <c r="H29" s="229"/>
      <c r="I29" s="230"/>
      <c r="J29" s="231">
        <f t="shared" si="0"/>
        <v>0</v>
      </c>
    </row>
    <row r="30" spans="1:10" ht="27.6" x14ac:dyDescent="0.3">
      <c r="A30" s="224">
        <v>17</v>
      </c>
      <c r="B30" s="260" t="s">
        <v>117</v>
      </c>
      <c r="C30" s="260" t="s">
        <v>118</v>
      </c>
      <c r="D30" s="226" t="s">
        <v>10</v>
      </c>
      <c r="E30" s="269">
        <v>0</v>
      </c>
      <c r="F30" s="270"/>
      <c r="G30" s="229"/>
      <c r="H30" s="229"/>
      <c r="I30" s="230"/>
      <c r="J30" s="231">
        <f t="shared" si="0"/>
        <v>0</v>
      </c>
    </row>
    <row r="31" spans="1:10" ht="27.6" x14ac:dyDescent="0.3">
      <c r="A31" s="224">
        <v>18</v>
      </c>
      <c r="B31" s="260" t="s">
        <v>119</v>
      </c>
      <c r="C31" s="260" t="s">
        <v>108</v>
      </c>
      <c r="D31" s="226" t="s">
        <v>10</v>
      </c>
      <c r="E31" s="269">
        <v>2</v>
      </c>
      <c r="F31" s="270"/>
      <c r="G31" s="229"/>
      <c r="H31" s="229"/>
      <c r="I31" s="230"/>
      <c r="J31" s="231">
        <f t="shared" si="0"/>
        <v>0</v>
      </c>
    </row>
    <row r="32" spans="1:10" ht="27.6" x14ac:dyDescent="0.3">
      <c r="A32" s="224">
        <v>19</v>
      </c>
      <c r="B32" s="260" t="s">
        <v>120</v>
      </c>
      <c r="C32" s="260" t="s">
        <v>105</v>
      </c>
      <c r="D32" s="226" t="s">
        <v>10</v>
      </c>
      <c r="E32" s="269">
        <v>3</v>
      </c>
      <c r="F32" s="270"/>
      <c r="G32" s="229"/>
      <c r="H32" s="229"/>
      <c r="I32" s="230"/>
      <c r="J32" s="231">
        <f t="shared" si="0"/>
        <v>0</v>
      </c>
    </row>
    <row r="33" spans="1:10" ht="27.6" x14ac:dyDescent="0.3">
      <c r="A33" s="20">
        <v>20</v>
      </c>
      <c r="B33" s="21" t="s">
        <v>121</v>
      </c>
      <c r="C33" s="21" t="s">
        <v>105</v>
      </c>
      <c r="D33" s="22" t="s">
        <v>10</v>
      </c>
      <c r="E33" s="130">
        <v>5</v>
      </c>
      <c r="F33" s="87"/>
      <c r="G33" s="24"/>
      <c r="H33" s="24"/>
      <c r="I33" s="25"/>
      <c r="J33" s="26">
        <f t="shared" si="0"/>
        <v>0</v>
      </c>
    </row>
    <row r="34" spans="1:10" ht="27.6" x14ac:dyDescent="0.3">
      <c r="A34" s="20">
        <v>21</v>
      </c>
      <c r="B34" s="21" t="s">
        <v>122</v>
      </c>
      <c r="C34" s="21" t="s">
        <v>105</v>
      </c>
      <c r="D34" s="22" t="s">
        <v>10</v>
      </c>
      <c r="E34" s="130">
        <v>10</v>
      </c>
      <c r="F34" s="87"/>
      <c r="G34" s="24"/>
      <c r="H34" s="24"/>
      <c r="I34" s="25"/>
      <c r="J34" s="26">
        <f t="shared" si="0"/>
        <v>0</v>
      </c>
    </row>
    <row r="35" spans="1:10" ht="23.25" customHeight="1" x14ac:dyDescent="0.3">
      <c r="A35" s="261">
        <v>22</v>
      </c>
      <c r="B35" s="262" t="s">
        <v>123</v>
      </c>
      <c r="C35" s="262" t="s">
        <v>124</v>
      </c>
      <c r="D35" s="263" t="s">
        <v>10</v>
      </c>
      <c r="E35" s="264">
        <v>0</v>
      </c>
      <c r="F35" s="265"/>
      <c r="G35" s="266"/>
      <c r="H35" s="266"/>
      <c r="I35" s="267"/>
      <c r="J35" s="268">
        <f t="shared" si="0"/>
        <v>0</v>
      </c>
    </row>
    <row r="36" spans="1:10" s="202" customFormat="1" ht="23.25" customHeight="1" thickBot="1" x14ac:dyDescent="0.35">
      <c r="A36" s="343">
        <v>23</v>
      </c>
      <c r="B36" s="344" t="s">
        <v>354</v>
      </c>
      <c r="C36" s="262" t="s">
        <v>124</v>
      </c>
      <c r="D36" s="345" t="s">
        <v>10</v>
      </c>
      <c r="E36" s="346">
        <v>6</v>
      </c>
      <c r="F36" s="347"/>
      <c r="G36" s="348"/>
      <c r="H36" s="348"/>
      <c r="I36" s="349"/>
      <c r="J36" s="350">
        <f t="shared" si="0"/>
        <v>0</v>
      </c>
    </row>
    <row r="37" spans="1:10" ht="28.2" thickBot="1" x14ac:dyDescent="0.35">
      <c r="A37" s="51"/>
      <c r="B37" s="70" t="s">
        <v>125</v>
      </c>
      <c r="C37" s="71"/>
      <c r="D37" s="12"/>
      <c r="E37" s="143"/>
      <c r="F37" s="144"/>
      <c r="G37" s="62"/>
      <c r="H37" s="62"/>
      <c r="I37" s="63"/>
      <c r="J37" s="64"/>
    </row>
    <row r="38" spans="1:10" x14ac:dyDescent="0.3">
      <c r="A38" s="53">
        <v>1</v>
      </c>
      <c r="B38" s="65" t="s">
        <v>126</v>
      </c>
      <c r="C38" s="65" t="s">
        <v>127</v>
      </c>
      <c r="D38" s="54" t="s">
        <v>10</v>
      </c>
      <c r="E38" s="131">
        <v>100</v>
      </c>
      <c r="F38" s="132"/>
      <c r="G38" s="55"/>
      <c r="H38" s="55"/>
      <c r="I38" s="56"/>
      <c r="J38" s="57">
        <f>I38*E38</f>
        <v>0</v>
      </c>
    </row>
    <row r="39" spans="1:10" ht="67.5" customHeight="1" x14ac:dyDescent="0.3">
      <c r="A39" s="20">
        <v>2</v>
      </c>
      <c r="B39" s="21" t="s">
        <v>128</v>
      </c>
      <c r="C39" s="21" t="s">
        <v>129</v>
      </c>
      <c r="D39" s="22" t="s">
        <v>130</v>
      </c>
      <c r="E39" s="130">
        <v>30</v>
      </c>
      <c r="F39" s="87"/>
      <c r="G39" s="24"/>
      <c r="H39" s="24"/>
      <c r="I39" s="25"/>
      <c r="J39" s="26">
        <f t="shared" ref="J39:J47" si="1">I39*E39</f>
        <v>0</v>
      </c>
    </row>
    <row r="40" spans="1:10" ht="123.75" customHeight="1" x14ac:dyDescent="0.3">
      <c r="A40" s="20">
        <v>3</v>
      </c>
      <c r="B40" s="21" t="s">
        <v>131</v>
      </c>
      <c r="C40" s="21" t="s">
        <v>132</v>
      </c>
      <c r="D40" s="22" t="s">
        <v>10</v>
      </c>
      <c r="E40" s="130">
        <v>8</v>
      </c>
      <c r="F40" s="87"/>
      <c r="G40" s="24"/>
      <c r="H40" s="24"/>
      <c r="I40" s="25"/>
      <c r="J40" s="26">
        <f t="shared" si="1"/>
        <v>0</v>
      </c>
    </row>
    <row r="41" spans="1:10" ht="112.5" customHeight="1" x14ac:dyDescent="0.3">
      <c r="A41" s="20">
        <v>4</v>
      </c>
      <c r="B41" s="21" t="s">
        <v>133</v>
      </c>
      <c r="C41" s="21" t="s">
        <v>134</v>
      </c>
      <c r="D41" s="22" t="s">
        <v>10</v>
      </c>
      <c r="E41" s="130">
        <v>0</v>
      </c>
      <c r="F41" s="87"/>
      <c r="G41" s="24"/>
      <c r="H41" s="24"/>
      <c r="I41" s="25"/>
      <c r="J41" s="26">
        <f t="shared" si="1"/>
        <v>0</v>
      </c>
    </row>
    <row r="42" spans="1:10" ht="108.75" customHeight="1" x14ac:dyDescent="0.3">
      <c r="A42" s="20">
        <v>5</v>
      </c>
      <c r="B42" s="21" t="s">
        <v>133</v>
      </c>
      <c r="C42" s="21" t="s">
        <v>135</v>
      </c>
      <c r="D42" s="22" t="s">
        <v>10</v>
      </c>
      <c r="E42" s="130">
        <v>0</v>
      </c>
      <c r="F42" s="87"/>
      <c r="G42" s="24"/>
      <c r="H42" s="24"/>
      <c r="I42" s="25"/>
      <c r="J42" s="26">
        <f t="shared" si="1"/>
        <v>0</v>
      </c>
    </row>
    <row r="43" spans="1:10" ht="108.75" customHeight="1" x14ac:dyDescent="0.3">
      <c r="A43" s="20">
        <v>6</v>
      </c>
      <c r="B43" s="86" t="s">
        <v>214</v>
      </c>
      <c r="C43" s="86" t="s">
        <v>215</v>
      </c>
      <c r="D43" s="86" t="s">
        <v>205</v>
      </c>
      <c r="E43" s="92">
        <v>0</v>
      </c>
      <c r="F43" s="87"/>
      <c r="G43" s="24"/>
      <c r="H43" s="24"/>
      <c r="I43" s="25"/>
      <c r="J43" s="26">
        <f t="shared" si="1"/>
        <v>0</v>
      </c>
    </row>
    <row r="44" spans="1:10" ht="108.75" customHeight="1" x14ac:dyDescent="0.3">
      <c r="A44" s="66">
        <v>7</v>
      </c>
      <c r="B44" s="183" t="s">
        <v>237</v>
      </c>
      <c r="C44" s="4" t="s">
        <v>238</v>
      </c>
      <c r="D44" s="88" t="s">
        <v>10</v>
      </c>
      <c r="E44" s="154">
        <v>15</v>
      </c>
      <c r="F44" s="89"/>
      <c r="G44" s="68"/>
      <c r="H44" s="68"/>
      <c r="I44" s="69"/>
      <c r="J44" s="58">
        <f t="shared" si="1"/>
        <v>0</v>
      </c>
    </row>
    <row r="45" spans="1:10" ht="108.75" customHeight="1" x14ac:dyDescent="0.3">
      <c r="A45" s="66">
        <v>8</v>
      </c>
      <c r="B45" s="88" t="s">
        <v>216</v>
      </c>
      <c r="C45" s="88" t="s">
        <v>217</v>
      </c>
      <c r="D45" s="88" t="s">
        <v>205</v>
      </c>
      <c r="E45" s="154">
        <v>0</v>
      </c>
      <c r="F45" s="89"/>
      <c r="G45" s="68"/>
      <c r="H45" s="68"/>
      <c r="I45" s="69"/>
      <c r="J45" s="58">
        <f t="shared" si="1"/>
        <v>0</v>
      </c>
    </row>
    <row r="46" spans="1:10" ht="108.75" customHeight="1" x14ac:dyDescent="0.3">
      <c r="A46" s="170" t="s">
        <v>239</v>
      </c>
      <c r="B46" s="176" t="s">
        <v>255</v>
      </c>
      <c r="C46" s="176" t="s">
        <v>256</v>
      </c>
      <c r="D46" s="177" t="s">
        <v>10</v>
      </c>
      <c r="E46" s="171">
        <v>0</v>
      </c>
      <c r="F46" s="172"/>
      <c r="G46" s="173"/>
      <c r="H46" s="173"/>
      <c r="I46" s="174"/>
      <c r="J46" s="175">
        <f t="shared" si="1"/>
        <v>0</v>
      </c>
    </row>
    <row r="47" spans="1:10" ht="108.75" customHeight="1" thickBot="1" x14ac:dyDescent="0.35">
      <c r="A47" s="170">
        <v>10</v>
      </c>
      <c r="B47" s="178" t="s">
        <v>257</v>
      </c>
      <c r="C47" s="178" t="s">
        <v>258</v>
      </c>
      <c r="D47" s="179" t="s">
        <v>10</v>
      </c>
      <c r="E47" s="171">
        <v>0</v>
      </c>
      <c r="F47" s="172"/>
      <c r="G47" s="173"/>
      <c r="H47" s="173"/>
      <c r="I47" s="174"/>
      <c r="J47" s="175">
        <f t="shared" si="1"/>
        <v>0</v>
      </c>
    </row>
    <row r="48" spans="1:10" ht="15" thickBot="1" x14ac:dyDescent="0.35">
      <c r="A48" s="51"/>
      <c r="B48" s="70" t="s">
        <v>136</v>
      </c>
      <c r="C48" s="71"/>
      <c r="D48" s="12"/>
      <c r="E48" s="143"/>
      <c r="F48" s="144"/>
      <c r="G48" s="62"/>
      <c r="H48" s="62"/>
      <c r="I48" s="63"/>
      <c r="J48" s="64"/>
    </row>
    <row r="49" spans="1:10" ht="98.25" customHeight="1" x14ac:dyDescent="0.3">
      <c r="A49" s="72">
        <v>1</v>
      </c>
      <c r="B49" s="73" t="s">
        <v>137</v>
      </c>
      <c r="C49" s="73" t="s">
        <v>138</v>
      </c>
      <c r="D49" s="74" t="s">
        <v>10</v>
      </c>
      <c r="E49" s="145">
        <v>15</v>
      </c>
      <c r="F49" s="146"/>
      <c r="G49" s="75"/>
      <c r="H49" s="75"/>
      <c r="I49" s="76"/>
      <c r="J49" s="57">
        <f>I49*E49</f>
        <v>0</v>
      </c>
    </row>
    <row r="50" spans="1:10" s="189" customFormat="1" ht="98.25" customHeight="1" x14ac:dyDescent="0.3">
      <c r="A50" s="193">
        <v>2</v>
      </c>
      <c r="B50" s="194" t="s">
        <v>274</v>
      </c>
      <c r="C50" s="73" t="s">
        <v>138</v>
      </c>
      <c r="D50" s="195" t="s">
        <v>10</v>
      </c>
      <c r="E50" s="196">
        <v>0</v>
      </c>
      <c r="F50" s="197"/>
      <c r="G50" s="198"/>
      <c r="H50" s="198"/>
      <c r="I50" s="199"/>
      <c r="J50" s="175">
        <f>I50*E50</f>
        <v>0</v>
      </c>
    </row>
    <row r="51" spans="1:10" ht="96" customHeight="1" thickBot="1" x14ac:dyDescent="0.35">
      <c r="A51" s="139">
        <v>3</v>
      </c>
      <c r="B51" s="147" t="s">
        <v>139</v>
      </c>
      <c r="C51" s="147" t="s">
        <v>140</v>
      </c>
      <c r="D51" s="140" t="s">
        <v>10</v>
      </c>
      <c r="E51" s="148">
        <v>0</v>
      </c>
      <c r="F51" s="149"/>
      <c r="G51" s="111"/>
      <c r="H51" s="111"/>
      <c r="I51" s="112"/>
      <c r="J51" s="58">
        <f>I51*E51</f>
        <v>0</v>
      </c>
    </row>
    <row r="52" spans="1:10" ht="28.2" thickBot="1" x14ac:dyDescent="0.35">
      <c r="A52" s="51"/>
      <c r="B52" s="70" t="s">
        <v>141</v>
      </c>
      <c r="C52" s="71"/>
      <c r="D52" s="12"/>
      <c r="E52" s="143"/>
      <c r="F52" s="144"/>
      <c r="G52" s="62"/>
      <c r="H52" s="62"/>
      <c r="I52" s="63"/>
      <c r="J52" s="64"/>
    </row>
    <row r="53" spans="1:10" ht="51" customHeight="1" x14ac:dyDescent="0.3">
      <c r="A53" s="72">
        <v>1</v>
      </c>
      <c r="B53" s="114" t="s">
        <v>142</v>
      </c>
      <c r="C53" s="114" t="s">
        <v>143</v>
      </c>
      <c r="D53" s="74" t="s">
        <v>10</v>
      </c>
      <c r="E53" s="145">
        <v>3</v>
      </c>
      <c r="F53" s="146"/>
      <c r="G53" s="75"/>
      <c r="H53" s="75"/>
      <c r="I53" s="76"/>
      <c r="J53" s="115">
        <f>I53*E53</f>
        <v>0</v>
      </c>
    </row>
    <row r="54" spans="1:10" ht="27" customHeight="1" x14ac:dyDescent="0.3">
      <c r="A54" s="59">
        <v>2</v>
      </c>
      <c r="B54" s="110" t="s">
        <v>144</v>
      </c>
      <c r="C54" s="110" t="s">
        <v>145</v>
      </c>
      <c r="D54" s="60" t="s">
        <v>10</v>
      </c>
      <c r="E54" s="141">
        <v>3</v>
      </c>
      <c r="F54" s="142"/>
      <c r="G54" s="78"/>
      <c r="H54" s="78"/>
      <c r="I54" s="79"/>
      <c r="J54" s="113">
        <f t="shared" ref="J54:J55" si="2">I54*E54</f>
        <v>0</v>
      </c>
    </row>
    <row r="55" spans="1:10" ht="45.75" customHeight="1" thickBot="1" x14ac:dyDescent="0.35">
      <c r="A55" s="139">
        <v>3</v>
      </c>
      <c r="B55" s="192" t="s">
        <v>211</v>
      </c>
      <c r="C55" s="150" t="s">
        <v>315</v>
      </c>
      <c r="D55" s="140" t="s">
        <v>10</v>
      </c>
      <c r="E55" s="148">
        <v>0.5</v>
      </c>
      <c r="F55" s="149"/>
      <c r="G55" s="111"/>
      <c r="H55" s="111"/>
      <c r="I55" s="112"/>
      <c r="J55" s="151">
        <f t="shared" si="2"/>
        <v>0</v>
      </c>
    </row>
    <row r="56" spans="1:10" ht="15" thickBot="1" x14ac:dyDescent="0.35">
      <c r="A56" s="51"/>
      <c r="B56" s="70" t="s">
        <v>146</v>
      </c>
      <c r="C56" s="71"/>
      <c r="D56" s="12"/>
      <c r="E56" s="143"/>
      <c r="F56" s="144"/>
      <c r="G56" s="62"/>
      <c r="H56" s="62"/>
      <c r="I56" s="63"/>
      <c r="J56" s="64"/>
    </row>
    <row r="57" spans="1:10" ht="40.5" customHeight="1" x14ac:dyDescent="0.3">
      <c r="A57" s="72">
        <v>1</v>
      </c>
      <c r="B57" s="114" t="s">
        <v>147</v>
      </c>
      <c r="C57" s="114" t="s">
        <v>148</v>
      </c>
      <c r="D57" s="74" t="s">
        <v>10</v>
      </c>
      <c r="E57" s="145">
        <v>1</v>
      </c>
      <c r="F57" s="146"/>
      <c r="G57" s="75"/>
      <c r="H57" s="75"/>
      <c r="I57" s="76"/>
      <c r="J57" s="115">
        <f>I57*E57</f>
        <v>0</v>
      </c>
    </row>
    <row r="58" spans="1:10" ht="30.75" customHeight="1" x14ac:dyDescent="0.3">
      <c r="A58" s="59">
        <v>2</v>
      </c>
      <c r="B58" s="110" t="s">
        <v>149</v>
      </c>
      <c r="C58" s="110" t="s">
        <v>150</v>
      </c>
      <c r="D58" s="60" t="s">
        <v>10</v>
      </c>
      <c r="E58" s="141">
        <v>0.7</v>
      </c>
      <c r="F58" s="142"/>
      <c r="G58" s="78"/>
      <c r="H58" s="78"/>
      <c r="I58" s="79"/>
      <c r="J58" s="113">
        <f t="shared" ref="J58:J71" si="3">I58*E58</f>
        <v>0</v>
      </c>
    </row>
    <row r="59" spans="1:10" ht="29.25" customHeight="1" x14ac:dyDescent="0.3">
      <c r="A59" s="59">
        <v>3</v>
      </c>
      <c r="B59" s="110" t="s">
        <v>151</v>
      </c>
      <c r="C59" s="110" t="s">
        <v>152</v>
      </c>
      <c r="D59" s="60" t="s">
        <v>10</v>
      </c>
      <c r="E59" s="141">
        <v>0.5</v>
      </c>
      <c r="F59" s="142"/>
      <c r="G59" s="78"/>
      <c r="H59" s="78"/>
      <c r="I59" s="79"/>
      <c r="J59" s="113">
        <f t="shared" si="3"/>
        <v>0</v>
      </c>
    </row>
    <row r="60" spans="1:10" x14ac:dyDescent="0.3">
      <c r="A60" s="59">
        <v>4</v>
      </c>
      <c r="B60" s="110" t="s">
        <v>153</v>
      </c>
      <c r="C60" s="110" t="s">
        <v>154</v>
      </c>
      <c r="D60" s="60" t="s">
        <v>10</v>
      </c>
      <c r="E60" s="141">
        <v>0.1</v>
      </c>
      <c r="F60" s="142"/>
      <c r="G60" s="78"/>
      <c r="H60" s="78"/>
      <c r="I60" s="79"/>
      <c r="J60" s="113">
        <f t="shared" si="3"/>
        <v>0</v>
      </c>
    </row>
    <row r="61" spans="1:10" ht="87" customHeight="1" x14ac:dyDescent="0.3">
      <c r="A61" s="59">
        <v>5</v>
      </c>
      <c r="B61" s="21" t="s">
        <v>155</v>
      </c>
      <c r="C61" s="21" t="s">
        <v>156</v>
      </c>
      <c r="D61" s="22" t="s">
        <v>10</v>
      </c>
      <c r="E61" s="130">
        <v>20</v>
      </c>
      <c r="F61" s="87"/>
      <c r="G61" s="24"/>
      <c r="H61" s="24"/>
      <c r="I61" s="25"/>
      <c r="J61" s="113">
        <f t="shared" si="3"/>
        <v>0</v>
      </c>
    </row>
    <row r="62" spans="1:10" ht="21" customHeight="1" x14ac:dyDescent="0.3">
      <c r="A62" s="59">
        <v>6</v>
      </c>
      <c r="B62" s="21" t="s">
        <v>157</v>
      </c>
      <c r="C62" s="21" t="s">
        <v>158</v>
      </c>
      <c r="D62" s="22" t="s">
        <v>10</v>
      </c>
      <c r="E62" s="130">
        <v>12</v>
      </c>
      <c r="F62" s="87"/>
      <c r="G62" s="24"/>
      <c r="H62" s="24"/>
      <c r="I62" s="25"/>
      <c r="J62" s="113">
        <f t="shared" si="3"/>
        <v>0</v>
      </c>
    </row>
    <row r="63" spans="1:10" ht="24" customHeight="1" x14ac:dyDescent="0.3">
      <c r="A63" s="59">
        <v>7</v>
      </c>
      <c r="B63" s="110" t="s">
        <v>159</v>
      </c>
      <c r="C63" s="110" t="s">
        <v>160</v>
      </c>
      <c r="D63" s="60" t="s">
        <v>10</v>
      </c>
      <c r="E63" s="141">
        <v>0.1</v>
      </c>
      <c r="F63" s="142"/>
      <c r="G63" s="78"/>
      <c r="H63" s="78"/>
      <c r="I63" s="79"/>
      <c r="J63" s="113">
        <f t="shared" si="3"/>
        <v>0</v>
      </c>
    </row>
    <row r="64" spans="1:10" ht="18" customHeight="1" x14ac:dyDescent="0.3">
      <c r="A64" s="59">
        <v>8</v>
      </c>
      <c r="B64" s="110" t="s">
        <v>161</v>
      </c>
      <c r="C64" s="110" t="s">
        <v>162</v>
      </c>
      <c r="D64" s="60" t="s">
        <v>10</v>
      </c>
      <c r="E64" s="141">
        <v>0.3</v>
      </c>
      <c r="F64" s="142"/>
      <c r="G64" s="78"/>
      <c r="H64" s="78"/>
      <c r="I64" s="79"/>
      <c r="J64" s="113">
        <f t="shared" si="3"/>
        <v>0</v>
      </c>
    </row>
    <row r="65" spans="1:10" ht="30.75" customHeight="1" x14ac:dyDescent="0.3">
      <c r="A65" s="224">
        <v>9</v>
      </c>
      <c r="B65" s="260" t="s">
        <v>163</v>
      </c>
      <c r="C65" s="260" t="s">
        <v>164</v>
      </c>
      <c r="D65" s="226" t="s">
        <v>10</v>
      </c>
      <c r="E65" s="269">
        <v>20</v>
      </c>
      <c r="F65" s="270"/>
      <c r="G65" s="229"/>
      <c r="H65" s="229"/>
      <c r="I65" s="230"/>
      <c r="J65" s="231">
        <f t="shared" si="3"/>
        <v>0</v>
      </c>
    </row>
    <row r="66" spans="1:10" ht="21" customHeight="1" x14ac:dyDescent="0.3">
      <c r="A66" s="59">
        <v>10</v>
      </c>
      <c r="B66" s="110" t="s">
        <v>165</v>
      </c>
      <c r="C66" s="110" t="s">
        <v>166</v>
      </c>
      <c r="D66" s="60" t="s">
        <v>10</v>
      </c>
      <c r="E66" s="141">
        <v>0.3</v>
      </c>
      <c r="F66" s="142"/>
      <c r="G66" s="78"/>
      <c r="H66" s="78"/>
      <c r="I66" s="79"/>
      <c r="J66" s="113">
        <f t="shared" si="3"/>
        <v>0</v>
      </c>
    </row>
    <row r="67" spans="1:10" ht="36.75" customHeight="1" x14ac:dyDescent="0.3">
      <c r="A67" s="59">
        <v>11</v>
      </c>
      <c r="B67" s="110" t="s">
        <v>167</v>
      </c>
      <c r="C67" s="110" t="s">
        <v>168</v>
      </c>
      <c r="D67" s="60" t="s">
        <v>10</v>
      </c>
      <c r="E67" s="141">
        <v>0.1</v>
      </c>
      <c r="F67" s="142"/>
      <c r="G67" s="78"/>
      <c r="H67" s="78"/>
      <c r="I67" s="79"/>
      <c r="J67" s="113">
        <f t="shared" si="3"/>
        <v>0</v>
      </c>
    </row>
    <row r="68" spans="1:10" ht="44.25" customHeight="1" x14ac:dyDescent="0.3">
      <c r="A68" s="59">
        <v>12</v>
      </c>
      <c r="B68" s="21" t="s">
        <v>169</v>
      </c>
      <c r="C68" s="21" t="s">
        <v>170</v>
      </c>
      <c r="D68" s="22" t="s">
        <v>10</v>
      </c>
      <c r="E68" s="130">
        <v>0</v>
      </c>
      <c r="F68" s="87"/>
      <c r="G68" s="24"/>
      <c r="H68" s="24"/>
      <c r="I68" s="25"/>
      <c r="J68" s="113">
        <f t="shared" si="3"/>
        <v>0</v>
      </c>
    </row>
    <row r="69" spans="1:10" ht="66.75" customHeight="1" x14ac:dyDescent="0.3">
      <c r="A69" s="59">
        <v>13</v>
      </c>
      <c r="B69" s="21" t="s">
        <v>171</v>
      </c>
      <c r="C69" s="21" t="s">
        <v>172</v>
      </c>
      <c r="D69" s="22" t="s">
        <v>196</v>
      </c>
      <c r="E69" s="130">
        <v>0</v>
      </c>
      <c r="F69" s="87"/>
      <c r="G69" s="24"/>
      <c r="H69" s="24"/>
      <c r="I69" s="25"/>
      <c r="J69" s="113">
        <f t="shared" si="3"/>
        <v>0</v>
      </c>
    </row>
    <row r="70" spans="1:10" ht="66.75" customHeight="1" x14ac:dyDescent="0.3">
      <c r="A70" s="59">
        <v>14</v>
      </c>
      <c r="B70" s="190" t="s">
        <v>266</v>
      </c>
      <c r="C70" s="190" t="s">
        <v>267</v>
      </c>
      <c r="D70" s="191" t="s">
        <v>10</v>
      </c>
      <c r="E70" s="86">
        <v>0</v>
      </c>
      <c r="F70" s="87"/>
      <c r="G70" s="24"/>
      <c r="H70" s="24"/>
      <c r="I70" s="25"/>
      <c r="J70" s="113">
        <f t="shared" si="3"/>
        <v>0</v>
      </c>
    </row>
    <row r="71" spans="1:10" ht="66.75" customHeight="1" x14ac:dyDescent="0.3">
      <c r="A71" s="261">
        <v>15</v>
      </c>
      <c r="B71" s="304" t="s">
        <v>212</v>
      </c>
      <c r="C71" s="304" t="s">
        <v>213</v>
      </c>
      <c r="D71" s="304" t="s">
        <v>205</v>
      </c>
      <c r="E71" s="304">
        <v>0</v>
      </c>
      <c r="F71" s="265"/>
      <c r="G71" s="266"/>
      <c r="H71" s="266"/>
      <c r="I71" s="267"/>
      <c r="J71" s="268">
        <f t="shared" si="3"/>
        <v>0</v>
      </c>
    </row>
    <row r="72" spans="1:10" s="202" customFormat="1" ht="66.75" customHeight="1" thickBot="1" x14ac:dyDescent="0.35">
      <c r="A72" s="310"/>
      <c r="B72" s="309" t="s">
        <v>344</v>
      </c>
      <c r="C72" s="305"/>
      <c r="D72" s="305"/>
      <c r="E72" s="305"/>
      <c r="F72" s="306"/>
      <c r="G72" s="307"/>
      <c r="H72" s="307"/>
      <c r="I72" s="308"/>
      <c r="J72" s="308"/>
    </row>
    <row r="73" spans="1:10" s="202" customFormat="1" ht="66.75" customHeight="1" x14ac:dyDescent="0.3">
      <c r="A73" s="60">
        <v>1</v>
      </c>
      <c r="B73" s="14" t="s">
        <v>173</v>
      </c>
      <c r="C73" s="14" t="s">
        <v>174</v>
      </c>
      <c r="D73" s="15" t="s">
        <v>10</v>
      </c>
      <c r="E73" s="81">
        <v>3</v>
      </c>
      <c r="F73" s="142"/>
      <c r="G73" s="78"/>
      <c r="H73" s="78"/>
      <c r="I73" s="79"/>
      <c r="J73" s="79">
        <v>0</v>
      </c>
    </row>
    <row r="74" spans="1:10" s="202" customFormat="1" ht="66.75" customHeight="1" x14ac:dyDescent="0.3">
      <c r="A74" s="60">
        <v>2</v>
      </c>
      <c r="B74" s="21" t="s">
        <v>175</v>
      </c>
      <c r="C74" s="21" t="s">
        <v>176</v>
      </c>
      <c r="D74" s="22" t="s">
        <v>10</v>
      </c>
      <c r="E74" s="80">
        <v>0</v>
      </c>
      <c r="F74" s="142"/>
      <c r="G74" s="78"/>
      <c r="H74" s="78"/>
      <c r="I74" s="79"/>
      <c r="J74" s="79">
        <v>0</v>
      </c>
    </row>
    <row r="75" spans="1:10" s="202" customFormat="1" ht="66.75" customHeight="1" x14ac:dyDescent="0.3">
      <c r="A75" s="60">
        <v>3</v>
      </c>
      <c r="B75" s="21" t="s">
        <v>177</v>
      </c>
      <c r="C75" s="21" t="s">
        <v>174</v>
      </c>
      <c r="D75" s="22" t="s">
        <v>10</v>
      </c>
      <c r="E75" s="80">
        <v>5</v>
      </c>
      <c r="F75" s="142"/>
      <c r="G75" s="78"/>
      <c r="H75" s="78"/>
      <c r="I75" s="79"/>
      <c r="J75" s="79">
        <v>0</v>
      </c>
    </row>
    <row r="76" spans="1:10" s="202" customFormat="1" ht="156.75" customHeight="1" x14ac:dyDescent="0.3">
      <c r="A76" s="60">
        <v>4</v>
      </c>
      <c r="B76" s="260" t="s">
        <v>178</v>
      </c>
      <c r="C76" s="260" t="s">
        <v>259</v>
      </c>
      <c r="D76" s="226" t="s">
        <v>10</v>
      </c>
      <c r="E76" s="227">
        <v>40</v>
      </c>
      <c r="F76" s="270"/>
      <c r="G76" s="229"/>
      <c r="H76" s="229"/>
      <c r="I76" s="230"/>
      <c r="J76" s="230">
        <v>0</v>
      </c>
    </row>
    <row r="77" spans="1:10" s="202" customFormat="1" ht="66.75" customHeight="1" x14ac:dyDescent="0.3">
      <c r="A77" s="60">
        <v>5</v>
      </c>
      <c r="B77" s="180" t="s">
        <v>260</v>
      </c>
      <c r="C77" s="180" t="s">
        <v>261</v>
      </c>
      <c r="D77" s="181" t="s">
        <v>10</v>
      </c>
      <c r="E77" s="80">
        <v>0</v>
      </c>
      <c r="F77" s="142"/>
      <c r="G77" s="78"/>
      <c r="H77" s="78"/>
      <c r="I77" s="79"/>
      <c r="J77" s="79">
        <v>0</v>
      </c>
    </row>
    <row r="78" spans="1:10" s="202" customFormat="1" ht="66.75" customHeight="1" x14ac:dyDescent="0.3">
      <c r="A78" s="60">
        <v>6</v>
      </c>
      <c r="B78" s="260" t="s">
        <v>179</v>
      </c>
      <c r="C78" s="260" t="s">
        <v>234</v>
      </c>
      <c r="D78" s="226" t="s">
        <v>10</v>
      </c>
      <c r="E78" s="227">
        <v>85</v>
      </c>
      <c r="F78" s="270"/>
      <c r="G78" s="229"/>
      <c r="H78" s="229"/>
      <c r="I78" s="230"/>
      <c r="J78" s="79">
        <v>0</v>
      </c>
    </row>
    <row r="79" spans="1:10" s="202" customFormat="1" ht="66.75" customHeight="1" x14ac:dyDescent="0.3">
      <c r="A79" s="60">
        <v>7</v>
      </c>
      <c r="B79" s="21" t="s">
        <v>180</v>
      </c>
      <c r="C79" s="21" t="s">
        <v>181</v>
      </c>
      <c r="D79" s="22" t="s">
        <v>10</v>
      </c>
      <c r="E79" s="80">
        <v>15</v>
      </c>
      <c r="F79" s="142"/>
      <c r="G79" s="78"/>
      <c r="H79" s="78"/>
      <c r="I79" s="79"/>
      <c r="J79" s="79">
        <v>0</v>
      </c>
    </row>
    <row r="80" spans="1:10" s="202" customFormat="1" ht="66.75" customHeight="1" x14ac:dyDescent="0.3">
      <c r="A80" s="60">
        <v>8</v>
      </c>
      <c r="B80" s="21" t="s">
        <v>182</v>
      </c>
      <c r="C80" s="21" t="s">
        <v>183</v>
      </c>
      <c r="D80" s="22" t="s">
        <v>10</v>
      </c>
      <c r="E80" s="153">
        <v>0</v>
      </c>
      <c r="F80" s="142"/>
      <c r="G80" s="78"/>
      <c r="H80" s="78"/>
      <c r="I80" s="79"/>
      <c r="J80" s="79">
        <v>0</v>
      </c>
    </row>
    <row r="81" spans="1:10" s="202" customFormat="1" ht="84" customHeight="1" x14ac:dyDescent="0.3">
      <c r="A81" s="60">
        <v>9</v>
      </c>
      <c r="B81" s="21" t="s">
        <v>184</v>
      </c>
      <c r="C81" s="21" t="s">
        <v>185</v>
      </c>
      <c r="D81" s="22" t="s">
        <v>10</v>
      </c>
      <c r="E81" s="80">
        <v>8</v>
      </c>
      <c r="F81" s="142"/>
      <c r="G81" s="78"/>
      <c r="H81" s="78"/>
      <c r="I81" s="79"/>
      <c r="J81" s="79">
        <v>0</v>
      </c>
    </row>
    <row r="82" spans="1:10" s="202" customFormat="1" ht="66.75" customHeight="1" x14ac:dyDescent="0.3">
      <c r="A82" s="60">
        <v>10</v>
      </c>
      <c r="B82" s="260" t="s">
        <v>186</v>
      </c>
      <c r="C82" s="260" t="s">
        <v>187</v>
      </c>
      <c r="D82" s="226" t="s">
        <v>10</v>
      </c>
      <c r="E82" s="227">
        <v>10</v>
      </c>
      <c r="F82" s="270"/>
      <c r="G82" s="229"/>
      <c r="H82" s="229"/>
      <c r="I82" s="230"/>
      <c r="J82" s="230">
        <v>0</v>
      </c>
    </row>
    <row r="83" spans="1:10" s="202" customFormat="1" ht="66.75" customHeight="1" x14ac:dyDescent="0.3">
      <c r="A83" s="60">
        <v>11</v>
      </c>
      <c r="B83" s="21" t="s">
        <v>189</v>
      </c>
      <c r="C83" s="21" t="s">
        <v>190</v>
      </c>
      <c r="D83" s="22" t="s">
        <v>10</v>
      </c>
      <c r="E83" s="80">
        <v>0</v>
      </c>
      <c r="F83" s="142"/>
      <c r="G83" s="78"/>
      <c r="H83" s="78"/>
      <c r="I83" s="79"/>
      <c r="J83" s="79">
        <v>0</v>
      </c>
    </row>
    <row r="84" spans="1:10" s="202" customFormat="1" ht="66.75" customHeight="1" x14ac:dyDescent="0.3">
      <c r="A84" s="60">
        <v>12</v>
      </c>
      <c r="B84" s="21" t="s">
        <v>191</v>
      </c>
      <c r="C84" s="21" t="s">
        <v>190</v>
      </c>
      <c r="D84" s="22" t="s">
        <v>10</v>
      </c>
      <c r="E84" s="80">
        <v>0</v>
      </c>
      <c r="F84" s="142"/>
      <c r="G84" s="78"/>
      <c r="H84" s="78"/>
      <c r="I84" s="79"/>
      <c r="J84" s="79">
        <v>0</v>
      </c>
    </row>
    <row r="85" spans="1:10" s="202" customFormat="1" ht="66.75" customHeight="1" x14ac:dyDescent="0.3">
      <c r="A85" s="60">
        <v>13</v>
      </c>
      <c r="B85" s="21" t="s">
        <v>192</v>
      </c>
      <c r="C85" s="21" t="s">
        <v>190</v>
      </c>
      <c r="D85" s="22" t="s">
        <v>10</v>
      </c>
      <c r="E85" s="80">
        <v>0</v>
      </c>
      <c r="F85" s="142"/>
      <c r="G85" s="78"/>
      <c r="H85" s="78"/>
      <c r="I85" s="79"/>
      <c r="J85" s="79">
        <v>0</v>
      </c>
    </row>
    <row r="86" spans="1:10" s="202" customFormat="1" ht="66.75" customHeight="1" x14ac:dyDescent="0.3">
      <c r="A86" s="140">
        <v>14</v>
      </c>
      <c r="B86" s="88" t="s">
        <v>218</v>
      </c>
      <c r="C86" s="88" t="s">
        <v>219</v>
      </c>
      <c r="D86" s="154" t="s">
        <v>10</v>
      </c>
      <c r="E86" s="311">
        <v>0</v>
      </c>
      <c r="F86" s="149"/>
      <c r="G86" s="111"/>
      <c r="H86" s="111"/>
      <c r="I86" s="112"/>
      <c r="J86" s="112">
        <v>0</v>
      </c>
    </row>
    <row r="87" spans="1:10" s="202" customFormat="1" ht="66.75" customHeight="1" thickBot="1" x14ac:dyDescent="0.35">
      <c r="A87" s="314"/>
      <c r="B87" s="321" t="s">
        <v>346</v>
      </c>
      <c r="C87" s="315"/>
      <c r="D87" s="316"/>
      <c r="E87" s="317"/>
      <c r="F87" s="318"/>
      <c r="G87" s="319"/>
      <c r="H87" s="319"/>
      <c r="I87" s="320"/>
      <c r="J87" s="320"/>
    </row>
    <row r="88" spans="1:10" s="202" customFormat="1" ht="66.75" customHeight="1" x14ac:dyDescent="0.3">
      <c r="A88" s="140">
        <v>1</v>
      </c>
      <c r="B88" s="39" t="s">
        <v>22</v>
      </c>
      <c r="C88" s="39" t="s">
        <v>23</v>
      </c>
      <c r="D88" s="15" t="s">
        <v>10</v>
      </c>
      <c r="E88" s="81">
        <v>75</v>
      </c>
      <c r="F88" s="149"/>
      <c r="G88" s="111"/>
      <c r="H88" s="111"/>
      <c r="I88" s="112"/>
      <c r="J88" s="112"/>
    </row>
    <row r="89" spans="1:10" s="202" customFormat="1" ht="66.75" customHeight="1" x14ac:dyDescent="0.3">
      <c r="A89" s="140">
        <v>2</v>
      </c>
      <c r="B89" s="185" t="s">
        <v>262</v>
      </c>
      <c r="C89" s="185" t="s">
        <v>263</v>
      </c>
      <c r="D89" s="184" t="s">
        <v>10</v>
      </c>
      <c r="E89" s="182">
        <v>0</v>
      </c>
      <c r="F89" s="149"/>
      <c r="G89" s="111"/>
      <c r="H89" s="111"/>
      <c r="I89" s="112"/>
      <c r="J89" s="112"/>
    </row>
    <row r="90" spans="1:10" s="202" customFormat="1" ht="113.25" customHeight="1" x14ac:dyDescent="0.3">
      <c r="A90" s="140">
        <v>3</v>
      </c>
      <c r="B90" s="42" t="s">
        <v>24</v>
      </c>
      <c r="C90" s="42" t="s">
        <v>25</v>
      </c>
      <c r="D90" s="22" t="s">
        <v>10</v>
      </c>
      <c r="E90" s="80">
        <v>0</v>
      </c>
      <c r="F90" s="149"/>
      <c r="G90" s="111"/>
      <c r="H90" s="111"/>
      <c r="I90" s="112"/>
      <c r="J90" s="112"/>
    </row>
    <row r="91" spans="1:10" s="202" customFormat="1" ht="66.75" customHeight="1" x14ac:dyDescent="0.3">
      <c r="A91" s="140">
        <v>4</v>
      </c>
      <c r="B91" s="42" t="s">
        <v>26</v>
      </c>
      <c r="C91" s="42" t="s">
        <v>27</v>
      </c>
      <c r="D91" s="22" t="s">
        <v>10</v>
      </c>
      <c r="E91" s="80">
        <v>15</v>
      </c>
      <c r="F91" s="149"/>
      <c r="G91" s="111"/>
      <c r="H91" s="111"/>
      <c r="I91" s="112"/>
      <c r="J91" s="112"/>
    </row>
    <row r="92" spans="1:10" s="202" customFormat="1" ht="66.75" customHeight="1" x14ac:dyDescent="0.3">
      <c r="A92" s="140">
        <v>5</v>
      </c>
      <c r="B92" s="42" t="s">
        <v>28</v>
      </c>
      <c r="C92" s="42" t="s">
        <v>27</v>
      </c>
      <c r="D92" s="22" t="s">
        <v>10</v>
      </c>
      <c r="E92" s="80">
        <v>0</v>
      </c>
      <c r="F92" s="149"/>
      <c r="G92" s="111"/>
      <c r="H92" s="111"/>
      <c r="I92" s="112"/>
      <c r="J92" s="112"/>
    </row>
    <row r="93" spans="1:10" s="202" customFormat="1" ht="66.75" customHeight="1" x14ac:dyDescent="0.3">
      <c r="A93" s="140">
        <v>6</v>
      </c>
      <c r="B93" s="44" t="s">
        <v>29</v>
      </c>
      <c r="C93" s="42" t="s">
        <v>27</v>
      </c>
      <c r="D93" s="22" t="s">
        <v>10</v>
      </c>
      <c r="E93" s="80">
        <v>0</v>
      </c>
      <c r="F93" s="149"/>
      <c r="G93" s="111"/>
      <c r="H93" s="111"/>
      <c r="I93" s="112"/>
      <c r="J93" s="112"/>
    </row>
    <row r="94" spans="1:10" s="202" customFormat="1" ht="66.75" customHeight="1" x14ac:dyDescent="0.3">
      <c r="A94" s="140">
        <v>7</v>
      </c>
      <c r="B94" s="42" t="s">
        <v>30</v>
      </c>
      <c r="C94" s="42" t="s">
        <v>27</v>
      </c>
      <c r="D94" s="22" t="s">
        <v>10</v>
      </c>
      <c r="E94" s="80">
        <v>0</v>
      </c>
      <c r="F94" s="149"/>
      <c r="G94" s="111"/>
      <c r="H94" s="111"/>
      <c r="I94" s="112"/>
      <c r="J94" s="112"/>
    </row>
    <row r="95" spans="1:10" s="202" customFormat="1" ht="66.75" customHeight="1" x14ac:dyDescent="0.3">
      <c r="A95" s="140">
        <v>8</v>
      </c>
      <c r="B95" s="187" t="s">
        <v>264</v>
      </c>
      <c r="C95" s="187" t="s">
        <v>265</v>
      </c>
      <c r="D95" s="186" t="s">
        <v>10</v>
      </c>
      <c r="E95" s="80">
        <v>0</v>
      </c>
      <c r="F95" s="149"/>
      <c r="G95" s="111"/>
      <c r="H95" s="111"/>
      <c r="I95" s="112"/>
      <c r="J95" s="112"/>
    </row>
    <row r="96" spans="1:10" s="202" customFormat="1" ht="66.75" customHeight="1" x14ac:dyDescent="0.3">
      <c r="A96" s="140">
        <v>9</v>
      </c>
      <c r="B96" s="42" t="s">
        <v>31</v>
      </c>
      <c r="C96" s="42" t="s">
        <v>32</v>
      </c>
      <c r="D96" s="22" t="s">
        <v>10</v>
      </c>
      <c r="E96" s="80">
        <v>0</v>
      </c>
      <c r="F96" s="149"/>
      <c r="G96" s="111"/>
      <c r="H96" s="111"/>
      <c r="I96" s="112"/>
      <c r="J96" s="112"/>
    </row>
    <row r="97" spans="1:10" s="202" customFormat="1" ht="66.75" customHeight="1" x14ac:dyDescent="0.3">
      <c r="A97" s="140">
        <v>10</v>
      </c>
      <c r="B97" s="42" t="s">
        <v>33</v>
      </c>
      <c r="C97" s="42" t="s">
        <v>34</v>
      </c>
      <c r="D97" s="22" t="s">
        <v>10</v>
      </c>
      <c r="E97" s="80">
        <v>0</v>
      </c>
      <c r="F97" s="149"/>
      <c r="G97" s="111"/>
      <c r="H97" s="111"/>
      <c r="I97" s="112"/>
      <c r="J97" s="112"/>
    </row>
    <row r="98" spans="1:10" s="202" customFormat="1" ht="66.75" customHeight="1" x14ac:dyDescent="0.3">
      <c r="A98" s="140">
        <v>11</v>
      </c>
      <c r="B98" s="86" t="s">
        <v>222</v>
      </c>
      <c r="C98" s="86" t="s">
        <v>223</v>
      </c>
      <c r="D98" s="86" t="s">
        <v>10</v>
      </c>
      <c r="E98" s="134">
        <v>5</v>
      </c>
      <c r="F98" s="149"/>
      <c r="G98" s="111"/>
      <c r="H98" s="111"/>
      <c r="I98" s="112"/>
      <c r="J98" s="112"/>
    </row>
    <row r="99" spans="1:10" s="202" customFormat="1" ht="66.75" customHeight="1" x14ac:dyDescent="0.3">
      <c r="A99" s="140">
        <v>12</v>
      </c>
      <c r="B99" s="86" t="s">
        <v>224</v>
      </c>
      <c r="C99" s="86" t="s">
        <v>225</v>
      </c>
      <c r="D99" s="86" t="s">
        <v>10</v>
      </c>
      <c r="E99" s="134">
        <v>0</v>
      </c>
      <c r="F99" s="149"/>
      <c r="G99" s="111"/>
      <c r="H99" s="111"/>
      <c r="I99" s="112"/>
      <c r="J99" s="112"/>
    </row>
    <row r="100" spans="1:10" s="202" customFormat="1" ht="66.75" customHeight="1" x14ac:dyDescent="0.3">
      <c r="A100" s="140">
        <v>13</v>
      </c>
      <c r="B100" s="86" t="s">
        <v>226</v>
      </c>
      <c r="C100" s="86" t="s">
        <v>225</v>
      </c>
      <c r="D100" s="86" t="s">
        <v>10</v>
      </c>
      <c r="E100" s="134">
        <v>0</v>
      </c>
      <c r="F100" s="149"/>
      <c r="G100" s="111"/>
      <c r="H100" s="111"/>
      <c r="I100" s="112"/>
      <c r="J100" s="112"/>
    </row>
    <row r="101" spans="1:10" s="202" customFormat="1" ht="66.75" customHeight="1" thickBot="1" x14ac:dyDescent="0.35">
      <c r="A101" s="140">
        <v>14</v>
      </c>
      <c r="B101" s="99" t="s">
        <v>227</v>
      </c>
      <c r="C101" s="99" t="s">
        <v>225</v>
      </c>
      <c r="D101" s="99" t="s">
        <v>10</v>
      </c>
      <c r="E101" s="135">
        <v>0</v>
      </c>
      <c r="F101" s="149"/>
      <c r="G101" s="111"/>
      <c r="H101" s="111"/>
      <c r="I101" s="112"/>
      <c r="J101" s="112"/>
    </row>
    <row r="102" spans="1:10" s="202" customFormat="1" ht="66.75" customHeight="1" thickBot="1" x14ac:dyDescent="0.35">
      <c r="A102" s="310"/>
      <c r="B102" s="313" t="s">
        <v>345</v>
      </c>
      <c r="C102" s="305"/>
      <c r="D102" s="312"/>
      <c r="E102" s="312"/>
      <c r="F102" s="306"/>
      <c r="G102" s="307"/>
      <c r="H102" s="307"/>
      <c r="I102" s="308"/>
      <c r="J102" s="308"/>
    </row>
    <row r="103" spans="1:10" s="202" customFormat="1" ht="104.25" customHeight="1" thickBot="1" x14ac:dyDescent="0.35">
      <c r="A103" s="60">
        <v>1</v>
      </c>
      <c r="B103" s="254" t="s">
        <v>20</v>
      </c>
      <c r="C103" s="254" t="s">
        <v>233</v>
      </c>
      <c r="D103" s="255" t="s">
        <v>21</v>
      </c>
      <c r="E103" s="256">
        <v>690</v>
      </c>
      <c r="F103" s="270"/>
      <c r="G103" s="229"/>
      <c r="H103" s="229"/>
      <c r="I103" s="230"/>
      <c r="J103" s="230">
        <v>0</v>
      </c>
    </row>
    <row r="104" spans="1:10" ht="15" thickBot="1" x14ac:dyDescent="0.35">
      <c r="F104" s="31" t="s">
        <v>16</v>
      </c>
      <c r="G104" s="85">
        <f>COUNTA(G13:G71)</f>
        <v>0</v>
      </c>
      <c r="H104" s="30"/>
      <c r="I104" s="31" t="s">
        <v>17</v>
      </c>
      <c r="J104" s="33">
        <f>SUM(J13:J71)</f>
        <v>0</v>
      </c>
    </row>
    <row r="105" spans="1:10" x14ac:dyDescent="0.3">
      <c r="I105" s="34" t="s">
        <v>18</v>
      </c>
      <c r="J105" s="35"/>
    </row>
    <row r="106" spans="1:10" ht="15" thickBot="1" x14ac:dyDescent="0.35">
      <c r="I106" s="34" t="s">
        <v>19</v>
      </c>
      <c r="J106" s="152">
        <f>SUM(J104:J105)</f>
        <v>0</v>
      </c>
    </row>
  </sheetData>
  <mergeCells count="3">
    <mergeCell ref="A2:J2"/>
    <mergeCell ref="C10:H10"/>
    <mergeCell ref="A4:J8"/>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J14"/>
  <sheetViews>
    <sheetView workbookViewId="0">
      <selection activeCell="N6" sqref="N6"/>
    </sheetView>
  </sheetViews>
  <sheetFormatPr defaultRowHeight="14.4" x14ac:dyDescent="0.3"/>
  <cols>
    <col min="3" max="3" width="27.33203125" customWidth="1"/>
    <col min="6" max="6" width="18.33203125" customWidth="1"/>
    <col min="7" max="7" width="10.44140625" customWidth="1"/>
    <col min="8" max="8" width="11.88671875" customWidth="1"/>
    <col min="9" max="9" width="11.6640625" customWidth="1"/>
    <col min="10" max="10" width="12" customWidth="1"/>
  </cols>
  <sheetData>
    <row r="2" spans="1:10" ht="17.399999999999999" x14ac:dyDescent="0.3">
      <c r="A2" s="356" t="s">
        <v>347</v>
      </c>
      <c r="B2" s="357"/>
      <c r="C2" s="357"/>
      <c r="D2" s="357"/>
      <c r="E2" s="357"/>
      <c r="F2" s="357"/>
      <c r="G2" s="357"/>
      <c r="H2" s="357"/>
      <c r="I2" s="357"/>
      <c r="J2" s="357"/>
    </row>
    <row r="4" spans="1:10" ht="14.4" customHeight="1" x14ac:dyDescent="0.3">
      <c r="A4" s="354" t="s">
        <v>236</v>
      </c>
      <c r="B4" s="354"/>
      <c r="C4" s="354"/>
      <c r="D4" s="354"/>
      <c r="E4" s="354"/>
      <c r="F4" s="354"/>
      <c r="G4" s="354"/>
      <c r="H4" s="354"/>
      <c r="I4" s="354"/>
      <c r="J4" s="354"/>
    </row>
    <row r="5" spans="1:10" ht="20.399999999999999" customHeight="1" x14ac:dyDescent="0.3">
      <c r="A5" s="354"/>
      <c r="B5" s="354"/>
      <c r="C5" s="354"/>
      <c r="D5" s="354"/>
      <c r="E5" s="354"/>
      <c r="F5" s="354"/>
      <c r="G5" s="354"/>
      <c r="H5" s="354"/>
      <c r="I5" s="354"/>
      <c r="J5" s="354"/>
    </row>
    <row r="6" spans="1:10" ht="26.4" customHeight="1" x14ac:dyDescent="0.3">
      <c r="A6" s="354"/>
      <c r="B6" s="354"/>
      <c r="C6" s="354"/>
      <c r="D6" s="354"/>
      <c r="E6" s="354"/>
      <c r="F6" s="354"/>
      <c r="G6" s="354"/>
      <c r="H6" s="354"/>
      <c r="I6" s="354"/>
      <c r="J6" s="354"/>
    </row>
    <row r="7" spans="1:10" x14ac:dyDescent="0.3">
      <c r="A7" s="354"/>
      <c r="B7" s="354"/>
      <c r="C7" s="354"/>
      <c r="D7" s="354"/>
      <c r="E7" s="354"/>
      <c r="F7" s="354"/>
      <c r="G7" s="354"/>
      <c r="H7" s="354"/>
      <c r="I7" s="354"/>
      <c r="J7" s="354"/>
    </row>
    <row r="8" spans="1:10" s="202" customFormat="1" ht="22.5" customHeight="1" x14ac:dyDescent="0.3">
      <c r="A8" s="207"/>
      <c r="B8" s="223"/>
      <c r="C8" s="358" t="s">
        <v>331</v>
      </c>
      <c r="D8" s="358"/>
      <c r="E8" s="358"/>
      <c r="F8" s="358"/>
      <c r="G8" s="358"/>
      <c r="H8" s="358"/>
      <c r="I8" s="358"/>
      <c r="J8" s="207"/>
    </row>
    <row r="9" spans="1:10" ht="16.2" thickBot="1" x14ac:dyDescent="0.35">
      <c r="C9" s="342" t="s">
        <v>353</v>
      </c>
    </row>
    <row r="10" spans="1:10" ht="55.8" thickBot="1" x14ac:dyDescent="0.35">
      <c r="A10" s="9" t="s">
        <v>0</v>
      </c>
      <c r="B10" s="10" t="s">
        <v>1</v>
      </c>
      <c r="C10" s="10" t="s">
        <v>2</v>
      </c>
      <c r="D10" s="10" t="s">
        <v>3</v>
      </c>
      <c r="E10" s="11" t="s">
        <v>4</v>
      </c>
      <c r="F10" s="9" t="s">
        <v>2</v>
      </c>
      <c r="G10" s="12" t="s">
        <v>5</v>
      </c>
      <c r="H10" s="10" t="s">
        <v>6</v>
      </c>
      <c r="I10" s="10" t="s">
        <v>7</v>
      </c>
      <c r="J10" s="11" t="s">
        <v>8</v>
      </c>
    </row>
    <row r="11" spans="1:10" ht="144" customHeight="1" thickBot="1" x14ac:dyDescent="0.35">
      <c r="A11" s="253">
        <v>1</v>
      </c>
      <c r="B11" s="274" t="s">
        <v>193</v>
      </c>
      <c r="C11" s="274" t="s">
        <v>194</v>
      </c>
      <c r="D11" s="255" t="s">
        <v>48</v>
      </c>
      <c r="E11" s="256">
        <v>40</v>
      </c>
      <c r="F11" s="275"/>
      <c r="G11" s="257"/>
      <c r="H11" s="257"/>
      <c r="I11" s="258"/>
      <c r="J11" s="259">
        <f>I11*E11</f>
        <v>0</v>
      </c>
    </row>
    <row r="12" spans="1:10" ht="15" thickBot="1" x14ac:dyDescent="0.35">
      <c r="F12" s="31" t="s">
        <v>16</v>
      </c>
      <c r="G12" s="32">
        <f>COUNTA(G11)</f>
        <v>0</v>
      </c>
      <c r="H12" s="30"/>
      <c r="I12" s="31" t="s">
        <v>17</v>
      </c>
      <c r="J12" s="33">
        <f>SUM(J11)</f>
        <v>0</v>
      </c>
    </row>
    <row r="13" spans="1:10" x14ac:dyDescent="0.3">
      <c r="I13" s="34" t="s">
        <v>18</v>
      </c>
      <c r="J13" s="35"/>
    </row>
    <row r="14" spans="1:10" ht="15" thickBot="1" x14ac:dyDescent="0.35">
      <c r="I14" s="34" t="s">
        <v>19</v>
      </c>
      <c r="J14" s="152">
        <f>SUM(J12:J13)</f>
        <v>0</v>
      </c>
    </row>
  </sheetData>
  <mergeCells count="3">
    <mergeCell ref="A2:J2"/>
    <mergeCell ref="C8:I8"/>
    <mergeCell ref="A4:J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5"/>
  <sheetViews>
    <sheetView workbookViewId="0">
      <selection activeCell="A10" sqref="A10:G10"/>
    </sheetView>
  </sheetViews>
  <sheetFormatPr defaultRowHeight="14.4" x14ac:dyDescent="0.3"/>
  <cols>
    <col min="7" max="7" width="84.88671875" customWidth="1"/>
  </cols>
  <sheetData>
    <row r="1" spans="1:7" ht="17.399999999999999" x14ac:dyDescent="0.3">
      <c r="A1" s="368" t="s">
        <v>198</v>
      </c>
      <c r="B1" s="368"/>
      <c r="C1" s="368"/>
      <c r="D1" s="368"/>
      <c r="E1" s="368"/>
      <c r="F1" s="368"/>
      <c r="G1" s="368"/>
    </row>
    <row r="2" spans="1:7" ht="15.6" x14ac:dyDescent="0.3">
      <c r="A2" s="369" t="s">
        <v>360</v>
      </c>
      <c r="B2" s="369"/>
      <c r="C2" s="369"/>
      <c r="D2" s="369"/>
      <c r="E2" s="369"/>
      <c r="F2" s="369"/>
      <c r="G2" s="369"/>
    </row>
    <row r="3" spans="1:7" ht="15.6" x14ac:dyDescent="0.3">
      <c r="A3" s="370"/>
      <c r="B3" s="371"/>
      <c r="C3" s="371"/>
      <c r="D3" s="371"/>
      <c r="E3" s="371"/>
      <c r="F3" s="371"/>
      <c r="G3" s="371"/>
    </row>
    <row r="4" spans="1:7" ht="15.6" x14ac:dyDescent="0.3">
      <c r="A4" s="372" t="s">
        <v>361</v>
      </c>
      <c r="B4" s="372"/>
      <c r="C4" s="372"/>
      <c r="D4" s="372"/>
      <c r="E4" s="372"/>
      <c r="F4" s="372"/>
      <c r="G4" s="372"/>
    </row>
    <row r="5" spans="1:7" ht="15.6" x14ac:dyDescent="0.3">
      <c r="A5" s="370"/>
      <c r="B5" s="371"/>
      <c r="C5" s="371"/>
      <c r="D5" s="371"/>
      <c r="E5" s="371"/>
      <c r="F5" s="371"/>
      <c r="G5" s="371"/>
    </row>
    <row r="6" spans="1:7" ht="15.6" x14ac:dyDescent="0.3">
      <c r="A6" s="372" t="s">
        <v>362</v>
      </c>
      <c r="B6" s="372"/>
      <c r="C6" s="372"/>
      <c r="D6" s="372"/>
      <c r="E6" s="372"/>
      <c r="F6" s="372"/>
      <c r="G6" s="372"/>
    </row>
    <row r="7" spans="1:7" ht="15.6" x14ac:dyDescent="0.3">
      <c r="A7" s="370"/>
      <c r="B7" s="371"/>
      <c r="C7" s="371"/>
      <c r="D7" s="371"/>
      <c r="E7" s="371"/>
      <c r="F7" s="371"/>
      <c r="G7" s="371"/>
    </row>
    <row r="8" spans="1:7" ht="15.6" x14ac:dyDescent="0.3">
      <c r="A8" s="372" t="s">
        <v>363</v>
      </c>
      <c r="B8" s="372"/>
      <c r="C8" s="372"/>
      <c r="D8" s="372"/>
      <c r="E8" s="372"/>
      <c r="F8" s="372"/>
      <c r="G8" s="372"/>
    </row>
    <row r="9" spans="1:7" ht="15.6" x14ac:dyDescent="0.3">
      <c r="A9" s="370"/>
      <c r="B9" s="371"/>
      <c r="C9" s="371"/>
      <c r="D9" s="371"/>
      <c r="E9" s="371"/>
      <c r="F9" s="371"/>
      <c r="G9" s="371"/>
    </row>
    <row r="10" spans="1:7" ht="15.6" x14ac:dyDescent="0.3">
      <c r="A10" s="372" t="s">
        <v>364</v>
      </c>
      <c r="B10" s="372"/>
      <c r="C10" s="372"/>
      <c r="D10" s="372"/>
      <c r="E10" s="372"/>
      <c r="F10" s="372"/>
      <c r="G10" s="372"/>
    </row>
    <row r="11" spans="1:7" ht="15.6" x14ac:dyDescent="0.3">
      <c r="A11" s="367"/>
      <c r="B11" s="367"/>
      <c r="C11" s="367"/>
      <c r="D11" s="367"/>
      <c r="E11" s="367"/>
      <c r="F11" s="367"/>
      <c r="G11" s="367"/>
    </row>
    <row r="12" spans="1:7" ht="15.6" x14ac:dyDescent="0.3">
      <c r="A12" s="367"/>
      <c r="B12" s="367"/>
      <c r="C12" s="367"/>
      <c r="D12" s="367"/>
      <c r="E12" s="367"/>
      <c r="F12" s="367"/>
      <c r="G12" s="367"/>
    </row>
    <row r="13" spans="1:7" ht="15.6" x14ac:dyDescent="0.3">
      <c r="A13" s="367"/>
      <c r="B13" s="367"/>
      <c r="C13" s="367"/>
      <c r="D13" s="367"/>
      <c r="E13" s="367"/>
      <c r="F13" s="367"/>
      <c r="G13" s="367"/>
    </row>
    <row r="14" spans="1:7" ht="15.6" x14ac:dyDescent="0.3">
      <c r="A14" s="367"/>
      <c r="B14" s="367"/>
      <c r="C14" s="367"/>
      <c r="D14" s="367"/>
      <c r="E14" s="367"/>
      <c r="F14" s="367"/>
      <c r="G14" s="367"/>
    </row>
    <row r="15" spans="1:7" ht="15.6" x14ac:dyDescent="0.3">
      <c r="A15" s="367"/>
      <c r="B15" s="367"/>
      <c r="C15" s="367"/>
      <c r="D15" s="367"/>
      <c r="E15" s="367"/>
      <c r="F15" s="367"/>
      <c r="G15" s="367"/>
    </row>
  </sheetData>
  <mergeCells count="6">
    <mergeCell ref="A10:G10"/>
    <mergeCell ref="A1:G1"/>
    <mergeCell ref="A2:G2"/>
    <mergeCell ref="A4:G4"/>
    <mergeCell ref="A6:G6"/>
    <mergeCell ref="A8:G8"/>
  </mergeCells>
  <pageMargins left="0.7" right="0.7" top="0.75" bottom="0.75" header="0.3" footer="0.3"/>
  <pageSetup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65"/>
  <sheetViews>
    <sheetView tabSelected="1" workbookViewId="0">
      <selection activeCell="A45" sqref="A45:M45"/>
    </sheetView>
  </sheetViews>
  <sheetFormatPr defaultRowHeight="14.4" x14ac:dyDescent="0.3"/>
  <cols>
    <col min="10" max="10" width="22.6640625" customWidth="1"/>
    <col min="13" max="13" width="8.6640625" customWidth="1"/>
  </cols>
  <sheetData>
    <row r="1" spans="1:10" ht="18" x14ac:dyDescent="0.35">
      <c r="A1" s="374" t="s">
        <v>365</v>
      </c>
      <c r="B1" s="375"/>
      <c r="C1" s="375"/>
      <c r="D1" s="375"/>
      <c r="E1" s="375"/>
      <c r="F1" s="375"/>
      <c r="G1" s="375"/>
      <c r="H1" s="375"/>
      <c r="I1" s="375"/>
      <c r="J1" s="375"/>
    </row>
    <row r="2" spans="1:10" s="202" customFormat="1" ht="17.399999999999999" x14ac:dyDescent="0.3">
      <c r="A2" s="374" t="s">
        <v>199</v>
      </c>
      <c r="B2" s="374"/>
      <c r="C2" s="374"/>
      <c r="D2" s="374"/>
      <c r="E2" s="374"/>
      <c r="F2" s="374"/>
      <c r="G2" s="374"/>
      <c r="H2" s="374"/>
      <c r="I2" s="374"/>
      <c r="J2" s="374"/>
    </row>
    <row r="3" spans="1:10" ht="15" customHeight="1" x14ac:dyDescent="0.3">
      <c r="A3" s="373" t="s">
        <v>200</v>
      </c>
      <c r="B3" s="373"/>
      <c r="C3" s="373"/>
      <c r="D3" s="373"/>
      <c r="E3" s="373"/>
      <c r="F3" s="373"/>
      <c r="G3" s="373"/>
      <c r="H3" s="373"/>
      <c r="I3" s="373"/>
      <c r="J3" s="373"/>
    </row>
    <row r="4" spans="1:10" x14ac:dyDescent="0.3">
      <c r="A4" s="373"/>
      <c r="B4" s="373"/>
      <c r="C4" s="373"/>
      <c r="D4" s="373"/>
      <c r="E4" s="373"/>
      <c r="F4" s="373"/>
      <c r="G4" s="373"/>
      <c r="H4" s="373"/>
      <c r="I4" s="373"/>
      <c r="J4" s="373"/>
    </row>
    <row r="5" spans="1:10" x14ac:dyDescent="0.3">
      <c r="A5" s="373"/>
      <c r="B5" s="373"/>
      <c r="C5" s="373"/>
      <c r="D5" s="373"/>
      <c r="E5" s="373"/>
      <c r="F5" s="373"/>
      <c r="G5" s="373"/>
      <c r="H5" s="373"/>
      <c r="I5" s="373"/>
      <c r="J5" s="373"/>
    </row>
    <row r="6" spans="1:10" x14ac:dyDescent="0.3">
      <c r="A6" s="373"/>
      <c r="B6" s="373"/>
      <c r="C6" s="373"/>
      <c r="D6" s="373"/>
      <c r="E6" s="373"/>
      <c r="F6" s="373"/>
      <c r="G6" s="373"/>
      <c r="H6" s="373"/>
      <c r="I6" s="373"/>
      <c r="J6" s="373"/>
    </row>
    <row r="7" spans="1:10" x14ac:dyDescent="0.3">
      <c r="A7" s="373"/>
      <c r="B7" s="373"/>
      <c r="C7" s="373"/>
      <c r="D7" s="373"/>
      <c r="E7" s="373"/>
      <c r="F7" s="373"/>
      <c r="G7" s="373"/>
      <c r="H7" s="373"/>
      <c r="I7" s="373"/>
      <c r="J7" s="373"/>
    </row>
    <row r="8" spans="1:10" x14ac:dyDescent="0.3">
      <c r="A8" s="373"/>
      <c r="B8" s="373"/>
      <c r="C8" s="373"/>
      <c r="D8" s="373"/>
      <c r="E8" s="373"/>
      <c r="F8" s="373"/>
      <c r="G8" s="373"/>
      <c r="H8" s="373"/>
      <c r="I8" s="373"/>
      <c r="J8" s="373"/>
    </row>
    <row r="9" spans="1:10" x14ac:dyDescent="0.3">
      <c r="A9" s="373"/>
      <c r="B9" s="373"/>
      <c r="C9" s="373"/>
      <c r="D9" s="373"/>
      <c r="E9" s="373"/>
      <c r="F9" s="373"/>
      <c r="G9" s="373"/>
      <c r="H9" s="373"/>
      <c r="I9" s="373"/>
      <c r="J9" s="373"/>
    </row>
    <row r="10" spans="1:10" x14ac:dyDescent="0.3">
      <c r="A10" s="373"/>
      <c r="B10" s="373"/>
      <c r="C10" s="373"/>
      <c r="D10" s="373"/>
      <c r="E10" s="373"/>
      <c r="F10" s="373"/>
      <c r="G10" s="373"/>
      <c r="H10" s="373"/>
      <c r="I10" s="373"/>
      <c r="J10" s="373"/>
    </row>
    <row r="11" spans="1:10" x14ac:dyDescent="0.3">
      <c r="A11" s="373"/>
      <c r="B11" s="373"/>
      <c r="C11" s="373"/>
      <c r="D11" s="373"/>
      <c r="E11" s="373"/>
      <c r="F11" s="373"/>
      <c r="G11" s="373"/>
      <c r="H11" s="373"/>
      <c r="I11" s="373"/>
      <c r="J11" s="373"/>
    </row>
    <row r="12" spans="1:10" x14ac:dyDescent="0.3">
      <c r="A12" s="373"/>
      <c r="B12" s="373"/>
      <c r="C12" s="373"/>
      <c r="D12" s="373"/>
      <c r="E12" s="373"/>
      <c r="F12" s="373"/>
      <c r="G12" s="373"/>
      <c r="H12" s="373"/>
      <c r="I12" s="373"/>
      <c r="J12" s="373"/>
    </row>
    <row r="13" spans="1:10" x14ac:dyDescent="0.3">
      <c r="A13" s="373"/>
      <c r="B13" s="373"/>
      <c r="C13" s="373"/>
      <c r="D13" s="373"/>
      <c r="E13" s="373"/>
      <c r="F13" s="373"/>
      <c r="G13" s="373"/>
      <c r="H13" s="373"/>
      <c r="I13" s="373"/>
      <c r="J13" s="373"/>
    </row>
    <row r="14" spans="1:10" x14ac:dyDescent="0.3">
      <c r="A14" s="373"/>
      <c r="B14" s="373"/>
      <c r="C14" s="373"/>
      <c r="D14" s="373"/>
      <c r="E14" s="373"/>
      <c r="F14" s="373"/>
      <c r="G14" s="373"/>
      <c r="H14" s="373"/>
      <c r="I14" s="373"/>
      <c r="J14" s="373"/>
    </row>
    <row r="15" spans="1:10" x14ac:dyDescent="0.3">
      <c r="A15" s="373"/>
      <c r="B15" s="373"/>
      <c r="C15" s="373"/>
      <c r="D15" s="373"/>
      <c r="E15" s="373"/>
      <c r="F15" s="373"/>
      <c r="G15" s="373"/>
      <c r="H15" s="373"/>
      <c r="I15" s="373"/>
      <c r="J15" s="373"/>
    </row>
    <row r="16" spans="1:10" x14ac:dyDescent="0.3">
      <c r="A16" s="373"/>
      <c r="B16" s="373"/>
      <c r="C16" s="373"/>
      <c r="D16" s="373"/>
      <c r="E16" s="373"/>
      <c r="F16" s="373"/>
      <c r="G16" s="373"/>
      <c r="H16" s="373"/>
      <c r="I16" s="373"/>
      <c r="J16" s="373"/>
    </row>
    <row r="17" spans="1:14" x14ac:dyDescent="0.3">
      <c r="A17" s="373"/>
      <c r="B17" s="373"/>
      <c r="C17" s="373"/>
      <c r="D17" s="373"/>
      <c r="E17" s="373"/>
      <c r="F17" s="373"/>
      <c r="G17" s="373"/>
      <c r="H17" s="373"/>
      <c r="I17" s="373"/>
      <c r="J17" s="373"/>
    </row>
    <row r="18" spans="1:14" x14ac:dyDescent="0.3">
      <c r="A18" s="373"/>
      <c r="B18" s="373"/>
      <c r="C18" s="373"/>
      <c r="D18" s="373"/>
      <c r="E18" s="373"/>
      <c r="F18" s="373"/>
      <c r="G18" s="373"/>
      <c r="H18" s="373"/>
      <c r="I18" s="373"/>
      <c r="J18" s="373"/>
    </row>
    <row r="19" spans="1:14" x14ac:dyDescent="0.3">
      <c r="A19" s="373"/>
      <c r="B19" s="373"/>
      <c r="C19" s="373"/>
      <c r="D19" s="373"/>
      <c r="E19" s="373"/>
      <c r="F19" s="373"/>
      <c r="G19" s="373"/>
      <c r="H19" s="373"/>
      <c r="I19" s="373"/>
      <c r="J19" s="373"/>
    </row>
    <row r="20" spans="1:14" x14ac:dyDescent="0.3">
      <c r="A20" s="373"/>
      <c r="B20" s="373"/>
      <c r="C20" s="373"/>
      <c r="D20" s="373"/>
      <c r="E20" s="373"/>
      <c r="F20" s="373"/>
      <c r="G20" s="373"/>
      <c r="H20" s="373"/>
      <c r="I20" s="373"/>
      <c r="J20" s="373"/>
    </row>
    <row r="21" spans="1:14" x14ac:dyDescent="0.3">
      <c r="A21" s="373"/>
      <c r="B21" s="373"/>
      <c r="C21" s="373"/>
      <c r="D21" s="373"/>
      <c r="E21" s="373"/>
      <c r="F21" s="373"/>
      <c r="G21" s="373"/>
      <c r="H21" s="373"/>
      <c r="I21" s="373"/>
      <c r="J21" s="373"/>
    </row>
    <row r="22" spans="1:14" x14ac:dyDescent="0.3">
      <c r="A22" s="373"/>
      <c r="B22" s="373"/>
      <c r="C22" s="373"/>
      <c r="D22" s="373"/>
      <c r="E22" s="373"/>
      <c r="F22" s="373"/>
      <c r="G22" s="373"/>
      <c r="H22" s="373"/>
      <c r="I22" s="373"/>
      <c r="J22" s="373"/>
    </row>
    <row r="23" spans="1:14" x14ac:dyDescent="0.3">
      <c r="A23" s="373"/>
      <c r="B23" s="373"/>
      <c r="C23" s="373"/>
      <c r="D23" s="373"/>
      <c r="E23" s="373"/>
      <c r="F23" s="373"/>
      <c r="G23" s="373"/>
      <c r="H23" s="373"/>
      <c r="I23" s="373"/>
      <c r="J23" s="373"/>
    </row>
    <row r="25" spans="1:14" x14ac:dyDescent="0.3">
      <c r="A25" s="206" t="s">
        <v>277</v>
      </c>
      <c r="B25" s="203"/>
      <c r="C25" s="203"/>
      <c r="D25" s="203"/>
      <c r="E25" s="203"/>
      <c r="F25" s="203"/>
      <c r="G25" s="203"/>
      <c r="H25" s="203"/>
      <c r="I25" s="203"/>
      <c r="J25" s="203"/>
      <c r="K25" s="203"/>
      <c r="L25" s="203"/>
      <c r="M25" s="203"/>
      <c r="N25" s="203"/>
    </row>
    <row r="26" spans="1:14" ht="14.4" customHeight="1" x14ac:dyDescent="0.3">
      <c r="A26" s="361" t="s">
        <v>278</v>
      </c>
      <c r="B26" s="361"/>
      <c r="C26" s="361"/>
      <c r="D26" s="361"/>
      <c r="E26" s="361"/>
      <c r="F26" s="361"/>
      <c r="G26" s="361"/>
      <c r="H26" s="361"/>
      <c r="I26" s="361"/>
      <c r="J26" s="361"/>
      <c r="K26" s="361"/>
      <c r="L26" s="361"/>
      <c r="M26" s="361"/>
      <c r="N26" s="203"/>
    </row>
    <row r="27" spans="1:14" s="202" customFormat="1" ht="63.6" customHeight="1" x14ac:dyDescent="0.3">
      <c r="A27" s="361"/>
      <c r="B27" s="361"/>
      <c r="C27" s="361"/>
      <c r="D27" s="361"/>
      <c r="E27" s="361"/>
      <c r="F27" s="361"/>
      <c r="G27" s="361"/>
      <c r="H27" s="361"/>
      <c r="I27" s="361"/>
      <c r="J27" s="361"/>
      <c r="K27" s="361"/>
      <c r="L27" s="361"/>
      <c r="M27" s="361"/>
      <c r="N27" s="203"/>
    </row>
    <row r="28" spans="1:14" x14ac:dyDescent="0.3">
      <c r="A28" s="205" t="s">
        <v>279</v>
      </c>
      <c r="B28" s="204"/>
      <c r="C28" s="204"/>
      <c r="D28" s="204"/>
      <c r="E28" s="204"/>
      <c r="F28" s="204"/>
      <c r="G28" s="204"/>
      <c r="H28" s="204"/>
      <c r="I28" s="204"/>
      <c r="J28" s="204"/>
      <c r="K28" s="204"/>
      <c r="L28" s="204"/>
      <c r="M28" s="204"/>
      <c r="N28" s="203"/>
    </row>
    <row r="29" spans="1:14" ht="44.4" customHeight="1" x14ac:dyDescent="0.3">
      <c r="A29" s="361" t="s">
        <v>280</v>
      </c>
      <c r="B29" s="361"/>
      <c r="C29" s="361"/>
      <c r="D29" s="361"/>
      <c r="E29" s="361"/>
      <c r="F29" s="361"/>
      <c r="G29" s="361"/>
      <c r="H29" s="361"/>
      <c r="I29" s="361"/>
      <c r="J29" s="361"/>
      <c r="K29" s="361"/>
      <c r="L29" s="361"/>
      <c r="M29" s="361"/>
      <c r="N29" s="203"/>
    </row>
    <row r="30" spans="1:14" x14ac:dyDescent="0.3">
      <c r="A30" s="205" t="s">
        <v>281</v>
      </c>
      <c r="B30" s="203"/>
      <c r="C30" s="203"/>
      <c r="D30" s="203"/>
      <c r="E30" s="203"/>
      <c r="F30" s="203"/>
      <c r="G30" s="203"/>
      <c r="H30" s="203"/>
      <c r="I30" s="203"/>
      <c r="J30" s="203"/>
      <c r="K30" s="203"/>
      <c r="L30" s="203"/>
      <c r="M30" s="203"/>
      <c r="N30" s="203"/>
    </row>
    <row r="31" spans="1:14" ht="80.400000000000006" customHeight="1" x14ac:dyDescent="0.3">
      <c r="A31" s="361" t="s">
        <v>282</v>
      </c>
      <c r="B31" s="361"/>
      <c r="C31" s="361"/>
      <c r="D31" s="361"/>
      <c r="E31" s="361"/>
      <c r="F31" s="361"/>
      <c r="G31" s="361"/>
      <c r="H31" s="361"/>
      <c r="I31" s="361"/>
      <c r="J31" s="361"/>
      <c r="K31" s="361"/>
      <c r="L31" s="361"/>
      <c r="M31" s="361"/>
      <c r="N31" s="203"/>
    </row>
    <row r="32" spans="1:14" x14ac:dyDescent="0.3">
      <c r="A32" s="203" t="s">
        <v>283</v>
      </c>
      <c r="B32" s="203"/>
      <c r="C32" s="203"/>
      <c r="D32" s="203"/>
      <c r="E32" s="203"/>
      <c r="F32" s="203"/>
      <c r="G32" s="203"/>
      <c r="H32" s="203"/>
      <c r="I32" s="203"/>
      <c r="J32" s="203"/>
      <c r="K32" s="203"/>
      <c r="L32" s="203"/>
      <c r="M32" s="203"/>
      <c r="N32" s="203"/>
    </row>
    <row r="33" spans="1:14" ht="31.8" customHeight="1" x14ac:dyDescent="0.3">
      <c r="A33" s="361" t="s">
        <v>366</v>
      </c>
      <c r="B33" s="361"/>
      <c r="C33" s="361"/>
      <c r="D33" s="361"/>
      <c r="E33" s="361"/>
      <c r="F33" s="361"/>
      <c r="G33" s="361"/>
      <c r="H33" s="361"/>
      <c r="I33" s="361"/>
      <c r="J33" s="361"/>
      <c r="K33" s="361"/>
      <c r="L33" s="361"/>
      <c r="M33" s="361"/>
      <c r="N33" s="203"/>
    </row>
    <row r="34" spans="1:14" x14ac:dyDescent="0.3">
      <c r="A34" s="203" t="s">
        <v>284</v>
      </c>
      <c r="B34" s="203"/>
      <c r="C34" s="203"/>
      <c r="D34" s="203"/>
      <c r="E34" s="203"/>
      <c r="F34" s="203"/>
      <c r="G34" s="203"/>
      <c r="H34" s="203"/>
      <c r="I34" s="203"/>
      <c r="J34" s="203"/>
      <c r="K34" s="203"/>
      <c r="L34" s="203"/>
      <c r="M34" s="203"/>
      <c r="N34" s="203"/>
    </row>
    <row r="35" spans="1:14" x14ac:dyDescent="0.3">
      <c r="A35" s="203" t="s">
        <v>285</v>
      </c>
      <c r="B35" s="203"/>
      <c r="C35" s="203"/>
      <c r="D35" s="203"/>
      <c r="E35" s="203"/>
      <c r="F35" s="203"/>
      <c r="G35" s="203"/>
      <c r="H35" s="203"/>
      <c r="I35" s="203"/>
      <c r="J35" s="203"/>
      <c r="K35" s="203"/>
      <c r="L35" s="203"/>
      <c r="M35" s="203"/>
      <c r="N35" s="203"/>
    </row>
    <row r="36" spans="1:14" x14ac:dyDescent="0.3">
      <c r="A36" s="203" t="s">
        <v>286</v>
      </c>
      <c r="B36" s="203"/>
      <c r="C36" s="203"/>
      <c r="D36" s="203"/>
      <c r="E36" s="203"/>
      <c r="F36" s="203"/>
      <c r="G36" s="203"/>
      <c r="H36" s="203"/>
      <c r="I36" s="203"/>
      <c r="J36" s="203"/>
      <c r="K36" s="203"/>
      <c r="L36" s="203"/>
      <c r="M36" s="203"/>
      <c r="N36" s="203"/>
    </row>
    <row r="37" spans="1:14" x14ac:dyDescent="0.3">
      <c r="A37" s="203" t="s">
        <v>287</v>
      </c>
      <c r="B37" s="203"/>
      <c r="C37" s="203"/>
      <c r="D37" s="203"/>
      <c r="E37" s="203"/>
      <c r="F37" s="203"/>
      <c r="G37" s="203"/>
      <c r="H37" s="203"/>
      <c r="I37" s="203"/>
      <c r="J37" s="203"/>
      <c r="K37" s="203"/>
      <c r="L37" s="203"/>
      <c r="M37" s="203"/>
      <c r="N37" s="203"/>
    </row>
    <row r="38" spans="1:14" x14ac:dyDescent="0.3">
      <c r="A38" s="203" t="s">
        <v>288</v>
      </c>
      <c r="B38" s="203"/>
      <c r="C38" s="203"/>
      <c r="D38" s="203"/>
      <c r="E38" s="203"/>
      <c r="F38" s="203"/>
      <c r="G38" s="203"/>
      <c r="H38" s="203"/>
      <c r="I38" s="203"/>
      <c r="J38" s="203"/>
      <c r="K38" s="203"/>
      <c r="L38" s="203"/>
      <c r="M38" s="203"/>
      <c r="N38" s="203"/>
    </row>
    <row r="39" spans="1:14" ht="14.4" customHeight="1" x14ac:dyDescent="0.3">
      <c r="A39" s="203" t="s">
        <v>289</v>
      </c>
      <c r="B39" s="203"/>
      <c r="C39" s="203"/>
      <c r="D39" s="203"/>
      <c r="E39" s="203"/>
      <c r="F39" s="203"/>
      <c r="G39" s="203"/>
      <c r="H39" s="204"/>
      <c r="I39" s="203"/>
      <c r="J39" s="203"/>
      <c r="K39" s="203"/>
      <c r="L39" s="203"/>
      <c r="M39" s="203"/>
      <c r="N39" s="203"/>
    </row>
    <row r="40" spans="1:14" x14ac:dyDescent="0.3">
      <c r="A40" s="206" t="s">
        <v>290</v>
      </c>
      <c r="B40" s="203"/>
      <c r="C40" s="203"/>
      <c r="D40" s="203"/>
      <c r="E40" s="203"/>
      <c r="F40" s="203"/>
      <c r="G40" s="203"/>
      <c r="H40" s="203"/>
      <c r="I40" s="203"/>
      <c r="J40" s="203"/>
      <c r="K40" s="203"/>
      <c r="L40" s="203"/>
      <c r="M40" s="203"/>
      <c r="N40" s="203"/>
    </row>
    <row r="41" spans="1:14" ht="81" customHeight="1" x14ac:dyDescent="0.3">
      <c r="A41" s="359" t="s">
        <v>291</v>
      </c>
      <c r="B41" s="359"/>
      <c r="C41" s="359"/>
      <c r="D41" s="359"/>
      <c r="E41" s="359"/>
      <c r="F41" s="359"/>
      <c r="G41" s="359"/>
      <c r="H41" s="359"/>
      <c r="I41" s="359"/>
      <c r="J41" s="359"/>
      <c r="K41" s="359"/>
      <c r="L41" s="359"/>
      <c r="M41" s="359"/>
      <c r="N41" s="203"/>
    </row>
    <row r="42" spans="1:14" ht="27" customHeight="1" x14ac:dyDescent="0.3">
      <c r="A42" s="204" t="s">
        <v>292</v>
      </c>
      <c r="B42" s="203"/>
      <c r="C42" s="203"/>
      <c r="D42" s="203"/>
      <c r="E42" s="203"/>
      <c r="F42" s="203"/>
      <c r="G42" s="203"/>
      <c r="H42" s="203"/>
      <c r="I42" s="203"/>
      <c r="J42" s="203"/>
      <c r="K42" s="203"/>
      <c r="L42" s="203"/>
      <c r="M42" s="203"/>
      <c r="N42" s="203"/>
    </row>
    <row r="43" spans="1:14" ht="32.4" customHeight="1" x14ac:dyDescent="0.3">
      <c r="A43" s="361" t="s">
        <v>293</v>
      </c>
      <c r="B43" s="361"/>
      <c r="C43" s="361"/>
      <c r="D43" s="361"/>
      <c r="E43" s="361"/>
      <c r="F43" s="361"/>
      <c r="G43" s="361"/>
      <c r="H43" s="361"/>
      <c r="I43" s="361"/>
      <c r="J43" s="361"/>
      <c r="K43" s="361"/>
      <c r="L43" s="361"/>
      <c r="M43" s="361"/>
      <c r="N43" s="203"/>
    </row>
    <row r="44" spans="1:14" x14ac:dyDescent="0.3">
      <c r="A44" s="206" t="s">
        <v>294</v>
      </c>
      <c r="B44" s="203"/>
      <c r="C44" s="203"/>
      <c r="D44" s="203"/>
      <c r="E44" s="203"/>
      <c r="F44" s="203"/>
      <c r="G44" s="203"/>
      <c r="H44" s="203"/>
      <c r="I44" s="203"/>
      <c r="J44" s="203"/>
      <c r="K44" s="203"/>
      <c r="L44" s="203"/>
      <c r="M44" s="203"/>
      <c r="N44" s="203"/>
    </row>
    <row r="45" spans="1:14" ht="48" customHeight="1" x14ac:dyDescent="0.3">
      <c r="A45" s="359" t="s">
        <v>295</v>
      </c>
      <c r="B45" s="359"/>
      <c r="C45" s="359"/>
      <c r="D45" s="359"/>
      <c r="E45" s="359"/>
      <c r="F45" s="359"/>
      <c r="G45" s="359"/>
      <c r="H45" s="359"/>
      <c r="I45" s="359"/>
      <c r="J45" s="359"/>
      <c r="K45" s="359"/>
      <c r="L45" s="359"/>
      <c r="M45" s="359"/>
      <c r="N45" s="203"/>
    </row>
    <row r="46" spans="1:14" x14ac:dyDescent="0.3">
      <c r="A46" s="359" t="s">
        <v>296</v>
      </c>
      <c r="B46" s="359"/>
      <c r="C46" s="359"/>
      <c r="D46" s="359"/>
      <c r="E46" s="359"/>
      <c r="F46" s="359"/>
      <c r="G46" s="359"/>
      <c r="H46" s="359"/>
      <c r="I46" s="359"/>
      <c r="J46" s="359"/>
      <c r="K46" s="359"/>
      <c r="L46" s="359"/>
      <c r="M46" s="359"/>
      <c r="N46" s="359"/>
    </row>
    <row r="47" spans="1:14" x14ac:dyDescent="0.3">
      <c r="A47" s="359" t="s">
        <v>297</v>
      </c>
      <c r="B47" s="359"/>
      <c r="C47" s="359"/>
      <c r="D47" s="359"/>
      <c r="E47" s="359"/>
      <c r="F47" s="359"/>
      <c r="G47" s="359"/>
      <c r="H47" s="359"/>
      <c r="I47" s="359"/>
      <c r="J47" s="359"/>
      <c r="K47" s="359"/>
      <c r="L47" s="359"/>
      <c r="M47" s="359"/>
      <c r="N47" s="359"/>
    </row>
    <row r="48" spans="1:14" x14ac:dyDescent="0.3">
      <c r="A48" s="359" t="s">
        <v>298</v>
      </c>
      <c r="B48" s="359"/>
      <c r="C48" s="359"/>
      <c r="D48" s="359"/>
      <c r="E48" s="359"/>
      <c r="F48" s="359"/>
      <c r="G48" s="359"/>
      <c r="H48" s="359"/>
      <c r="I48" s="359"/>
      <c r="J48" s="359"/>
      <c r="K48" s="359"/>
      <c r="L48" s="359"/>
      <c r="M48" s="359"/>
      <c r="N48" s="359"/>
    </row>
    <row r="49" spans="1:14" x14ac:dyDescent="0.3">
      <c r="A49" s="359" t="s">
        <v>299</v>
      </c>
      <c r="B49" s="359"/>
      <c r="C49" s="359"/>
      <c r="D49" s="359"/>
      <c r="E49" s="359"/>
      <c r="F49" s="359"/>
      <c r="G49" s="359"/>
      <c r="H49" s="359"/>
      <c r="I49" s="359"/>
      <c r="J49" s="359"/>
      <c r="K49" s="359"/>
      <c r="L49" s="359"/>
      <c r="M49" s="359"/>
      <c r="N49" s="359"/>
    </row>
    <row r="50" spans="1:14" x14ac:dyDescent="0.3">
      <c r="A50" s="359" t="s">
        <v>300</v>
      </c>
      <c r="B50" s="359"/>
      <c r="C50" s="359"/>
      <c r="D50" s="359"/>
      <c r="E50" s="359"/>
      <c r="F50" s="359"/>
      <c r="G50" s="359"/>
      <c r="H50" s="359"/>
      <c r="I50" s="359"/>
      <c r="J50" s="359"/>
      <c r="K50" s="359"/>
      <c r="L50" s="359"/>
      <c r="M50" s="359"/>
      <c r="N50" s="359"/>
    </row>
    <row r="51" spans="1:14" x14ac:dyDescent="0.3">
      <c r="A51" s="360" t="s">
        <v>301</v>
      </c>
      <c r="B51" s="360"/>
      <c r="C51" s="360"/>
      <c r="D51" s="360"/>
      <c r="E51" s="360"/>
      <c r="F51" s="360"/>
      <c r="G51" s="360"/>
      <c r="H51" s="360"/>
      <c r="I51" s="360"/>
      <c r="J51" s="360"/>
      <c r="K51" s="360"/>
      <c r="L51" s="360"/>
      <c r="M51" s="360"/>
      <c r="N51" s="360"/>
    </row>
    <row r="52" spans="1:14" x14ac:dyDescent="0.3">
      <c r="A52" s="359" t="s">
        <v>302</v>
      </c>
      <c r="B52" s="359"/>
      <c r="C52" s="359"/>
      <c r="D52" s="359"/>
      <c r="E52" s="359"/>
      <c r="F52" s="359"/>
      <c r="G52" s="359"/>
      <c r="H52" s="359"/>
      <c r="I52" s="359"/>
      <c r="J52" s="359"/>
      <c r="K52" s="359"/>
      <c r="L52" s="359"/>
      <c r="M52" s="359"/>
      <c r="N52" s="359"/>
    </row>
    <row r="53" spans="1:14" x14ac:dyDescent="0.3">
      <c r="A53" s="359" t="s">
        <v>303</v>
      </c>
      <c r="B53" s="359"/>
      <c r="C53" s="359"/>
      <c r="D53" s="359"/>
      <c r="E53" s="359"/>
      <c r="F53" s="359"/>
      <c r="G53" s="359"/>
      <c r="H53" s="359"/>
      <c r="I53" s="359"/>
      <c r="J53" s="359"/>
      <c r="K53" s="359"/>
      <c r="L53" s="359"/>
      <c r="M53" s="359"/>
      <c r="N53" s="359"/>
    </row>
    <row r="54" spans="1:14" x14ac:dyDescent="0.3">
      <c r="A54" s="206" t="s">
        <v>304</v>
      </c>
      <c r="B54" s="203"/>
      <c r="C54" s="203"/>
      <c r="D54" s="203"/>
      <c r="E54" s="203"/>
      <c r="F54" s="203"/>
      <c r="G54" s="203"/>
      <c r="H54" s="203"/>
      <c r="I54" s="203"/>
      <c r="J54" s="203"/>
      <c r="K54" s="203"/>
      <c r="L54" s="203"/>
      <c r="M54" s="203"/>
      <c r="N54" s="203"/>
    </row>
    <row r="55" spans="1:14" ht="33.6" customHeight="1" x14ac:dyDescent="0.3">
      <c r="A55" s="359" t="s">
        <v>295</v>
      </c>
      <c r="B55" s="359"/>
      <c r="C55" s="359"/>
      <c r="D55" s="359"/>
      <c r="E55" s="359"/>
      <c r="F55" s="359"/>
      <c r="G55" s="359"/>
      <c r="H55" s="359"/>
      <c r="I55" s="359"/>
      <c r="J55" s="359"/>
      <c r="K55" s="359"/>
      <c r="L55" s="359"/>
      <c r="M55" s="359"/>
      <c r="N55" s="359"/>
    </row>
    <row r="56" spans="1:14" x14ac:dyDescent="0.3">
      <c r="A56" s="359" t="s">
        <v>305</v>
      </c>
      <c r="B56" s="359"/>
      <c r="C56" s="359"/>
      <c r="D56" s="359"/>
      <c r="E56" s="359"/>
      <c r="F56" s="359"/>
      <c r="G56" s="359"/>
      <c r="H56" s="359"/>
      <c r="I56" s="359"/>
      <c r="J56" s="359"/>
      <c r="K56" s="359"/>
      <c r="L56" s="359"/>
      <c r="M56" s="359"/>
      <c r="N56" s="359"/>
    </row>
    <row r="57" spans="1:14" x14ac:dyDescent="0.3">
      <c r="A57" s="359" t="s">
        <v>306</v>
      </c>
      <c r="B57" s="359"/>
      <c r="C57" s="359"/>
      <c r="D57" s="359"/>
      <c r="E57" s="359"/>
      <c r="F57" s="359"/>
      <c r="G57" s="359"/>
      <c r="H57" s="359"/>
      <c r="I57" s="359"/>
      <c r="J57" s="359"/>
      <c r="K57" s="359"/>
      <c r="L57" s="359"/>
      <c r="M57" s="359"/>
      <c r="N57" s="359"/>
    </row>
    <row r="58" spans="1:14" x14ac:dyDescent="0.3">
      <c r="A58" s="360" t="s">
        <v>307</v>
      </c>
      <c r="B58" s="360"/>
      <c r="C58" s="360"/>
      <c r="D58" s="360"/>
      <c r="E58" s="360"/>
      <c r="F58" s="360"/>
      <c r="G58" s="360"/>
      <c r="H58" s="360"/>
      <c r="I58" s="360"/>
      <c r="J58" s="360"/>
      <c r="K58" s="360"/>
      <c r="L58" s="360"/>
      <c r="M58" s="360"/>
      <c r="N58" s="360"/>
    </row>
    <row r="59" spans="1:14" x14ac:dyDescent="0.3">
      <c r="A59" s="360" t="s">
        <v>308</v>
      </c>
      <c r="B59" s="360"/>
      <c r="C59" s="360"/>
      <c r="D59" s="360"/>
      <c r="E59" s="360"/>
      <c r="F59" s="360"/>
      <c r="G59" s="360"/>
      <c r="H59" s="360"/>
      <c r="I59" s="360"/>
      <c r="J59" s="360"/>
      <c r="K59" s="360"/>
      <c r="L59" s="360"/>
      <c r="M59" s="360"/>
      <c r="N59" s="360"/>
    </row>
    <row r="60" spans="1:14" x14ac:dyDescent="0.3">
      <c r="A60" s="360" t="s">
        <v>309</v>
      </c>
      <c r="B60" s="360"/>
      <c r="C60" s="360"/>
      <c r="D60" s="360"/>
      <c r="E60" s="360"/>
      <c r="F60" s="360"/>
      <c r="G60" s="360"/>
      <c r="H60" s="360"/>
      <c r="I60" s="360"/>
      <c r="J60" s="360"/>
      <c r="K60" s="360"/>
      <c r="L60" s="360"/>
      <c r="M60" s="360"/>
      <c r="N60" s="360"/>
    </row>
    <row r="61" spans="1:14" x14ac:dyDescent="0.3">
      <c r="A61" s="360" t="s">
        <v>310</v>
      </c>
      <c r="B61" s="360"/>
      <c r="C61" s="360"/>
      <c r="D61" s="360"/>
      <c r="E61" s="360"/>
      <c r="F61" s="360"/>
      <c r="G61" s="360"/>
      <c r="H61" s="360"/>
      <c r="I61" s="360"/>
      <c r="J61" s="360"/>
      <c r="K61" s="360"/>
      <c r="L61" s="360"/>
      <c r="M61" s="360"/>
      <c r="N61" s="360"/>
    </row>
    <row r="62" spans="1:14" x14ac:dyDescent="0.3">
      <c r="A62" s="360" t="s">
        <v>311</v>
      </c>
      <c r="B62" s="360"/>
      <c r="C62" s="360"/>
      <c r="D62" s="360"/>
      <c r="E62" s="360"/>
      <c r="F62" s="360"/>
      <c r="G62" s="360"/>
      <c r="H62" s="360"/>
      <c r="I62" s="360"/>
      <c r="J62" s="360"/>
      <c r="K62" s="360"/>
      <c r="L62" s="360"/>
      <c r="M62" s="360"/>
      <c r="N62" s="360"/>
    </row>
    <row r="63" spans="1:14" x14ac:dyDescent="0.3">
      <c r="A63" s="360" t="s">
        <v>312</v>
      </c>
      <c r="B63" s="360"/>
      <c r="C63" s="360"/>
      <c r="D63" s="360"/>
      <c r="E63" s="360"/>
      <c r="F63" s="360"/>
      <c r="G63" s="360"/>
      <c r="H63" s="360"/>
      <c r="I63" s="360"/>
      <c r="J63" s="360"/>
      <c r="K63" s="360"/>
      <c r="L63" s="360"/>
      <c r="M63" s="360"/>
      <c r="N63" s="360"/>
    </row>
    <row r="64" spans="1:14" x14ac:dyDescent="0.3">
      <c r="A64" s="205" t="s">
        <v>313</v>
      </c>
      <c r="B64" s="204"/>
      <c r="C64" s="204"/>
      <c r="D64" s="204"/>
      <c r="E64" s="204"/>
      <c r="F64" s="203"/>
      <c r="G64" s="203"/>
      <c r="H64" s="203"/>
      <c r="I64" s="203"/>
      <c r="J64" s="203"/>
      <c r="K64" s="203"/>
      <c r="L64" s="203"/>
      <c r="M64" s="203"/>
      <c r="N64" s="203"/>
    </row>
    <row r="65" spans="1:14" ht="44.4" customHeight="1" x14ac:dyDescent="0.3">
      <c r="A65" s="359" t="s">
        <v>314</v>
      </c>
      <c r="B65" s="359"/>
      <c r="C65" s="359"/>
      <c r="D65" s="359"/>
      <c r="E65" s="359"/>
      <c r="F65" s="359"/>
      <c r="G65" s="359"/>
      <c r="H65" s="359"/>
      <c r="I65" s="359"/>
      <c r="J65" s="359"/>
      <c r="K65" s="359"/>
      <c r="L65" s="359"/>
      <c r="M65" s="359"/>
      <c r="N65" s="359"/>
    </row>
  </sheetData>
  <mergeCells count="28">
    <mergeCell ref="A3:J23"/>
    <mergeCell ref="A2:J2"/>
    <mergeCell ref="A26:M27"/>
    <mergeCell ref="A48:N48"/>
    <mergeCell ref="A49:N49"/>
    <mergeCell ref="A46:N46"/>
    <mergeCell ref="A47:N47"/>
    <mergeCell ref="A29:M29"/>
    <mergeCell ref="A41:M41"/>
    <mergeCell ref="A43:M43"/>
    <mergeCell ref="A45:M45"/>
    <mergeCell ref="A31:M31"/>
    <mergeCell ref="A33:M33"/>
    <mergeCell ref="A1:J1"/>
    <mergeCell ref="A56:N56"/>
    <mergeCell ref="A57:N57"/>
    <mergeCell ref="A65:N65"/>
    <mergeCell ref="A58:N58"/>
    <mergeCell ref="A59:N59"/>
    <mergeCell ref="A60:N60"/>
    <mergeCell ref="A61:N61"/>
    <mergeCell ref="A63:N63"/>
    <mergeCell ref="A62:N62"/>
    <mergeCell ref="A50:N50"/>
    <mergeCell ref="A52:N52"/>
    <mergeCell ref="A53:N53"/>
    <mergeCell ref="A51:N51"/>
    <mergeCell ref="A55:N5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9</vt:i4>
      </vt:variant>
    </vt:vector>
  </HeadingPairs>
  <TitlesOfParts>
    <vt:vector size="9" baseType="lpstr">
      <vt:lpstr>1_Maize</vt:lpstr>
      <vt:lpstr>2_Gaļa</vt:lpstr>
      <vt:lpstr>3_ Piens</vt:lpstr>
      <vt:lpstr>4_Augļi, saknes</vt:lpstr>
      <vt:lpstr>5_Lauku_plat_dārz</vt:lpstr>
      <vt:lpstr>6_Pārtikas prod.</vt:lpstr>
      <vt:lpstr>7_Sula</vt:lpstr>
      <vt:lpstr>Piegāde</vt:lpstr>
      <vt:lpstr>Prasības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Elza Rūtenberga</cp:lastModifiedBy>
  <dcterms:created xsi:type="dcterms:W3CDTF">2018-12-17T10:41:22Z</dcterms:created>
  <dcterms:modified xsi:type="dcterms:W3CDTF">2022-03-15T09:22:03Z</dcterms:modified>
</cp:coreProperties>
</file>