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na.horste\Desktop\Laucienes, pārtika\"/>
    </mc:Choice>
  </mc:AlternateContent>
  <bookViews>
    <workbookView xWindow="0" yWindow="0" windowWidth="14100" windowHeight="12300" tabRatio="882" activeTab="3"/>
  </bookViews>
  <sheets>
    <sheet name="1_Piens" sheetId="33" r:id="rId1"/>
    <sheet name="2_Lauku_plat_darzeni" sheetId="35" r:id="rId2"/>
    <sheet name="3_Bakaleja" sheetId="38" r:id="rId3"/>
    <sheet name="kvalitātes prasības" sheetId="1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35" l="1"/>
  <c r="K56" i="38"/>
  <c r="K35" i="38"/>
  <c r="I25" i="35" l="1"/>
  <c r="N25" i="35" s="1"/>
  <c r="I18" i="35"/>
  <c r="N18" i="35" s="1"/>
  <c r="K79" i="38" l="1"/>
  <c r="K78" i="38" l="1"/>
  <c r="K75" i="38"/>
  <c r="K74" i="38"/>
  <c r="K73" i="38"/>
  <c r="K72" i="38"/>
  <c r="K71" i="38"/>
  <c r="K70" i="38"/>
  <c r="K69" i="38"/>
  <c r="K67" i="38"/>
  <c r="K66" i="38"/>
  <c r="K65" i="38"/>
  <c r="K64" i="38"/>
  <c r="K63" i="38"/>
  <c r="K62" i="38"/>
  <c r="K61" i="38"/>
  <c r="K60" i="38"/>
  <c r="K59" i="38"/>
  <c r="K58" i="38"/>
  <c r="I8" i="35" l="1"/>
  <c r="K9" i="38" l="1"/>
  <c r="K10" i="38"/>
  <c r="K11" i="38"/>
  <c r="K12" i="38"/>
  <c r="K13" i="38"/>
  <c r="K14" i="38"/>
  <c r="K15" i="38"/>
  <c r="K16" i="38"/>
  <c r="K17" i="38"/>
  <c r="K18" i="38"/>
  <c r="K20" i="38"/>
  <c r="K21" i="38"/>
  <c r="K22" i="38"/>
  <c r="K23" i="38"/>
  <c r="K24" i="38"/>
  <c r="K25" i="38"/>
  <c r="K26" i="38"/>
  <c r="K28" i="38"/>
  <c r="K30" i="38"/>
  <c r="K31" i="38"/>
  <c r="K32" i="38"/>
  <c r="K34" i="38"/>
  <c r="K36" i="38"/>
  <c r="K37" i="38"/>
  <c r="K38" i="38"/>
  <c r="K39" i="38"/>
  <c r="K40" i="38"/>
  <c r="K41" i="38"/>
  <c r="K42" i="38"/>
  <c r="K43" i="38"/>
  <c r="K44" i="38"/>
  <c r="K45" i="38"/>
  <c r="K46" i="38"/>
  <c r="K47" i="38"/>
  <c r="K48" i="38"/>
  <c r="K49" i="38"/>
  <c r="K50" i="38"/>
  <c r="K51" i="38"/>
  <c r="K52" i="38"/>
  <c r="K54" i="38"/>
  <c r="K55" i="38"/>
  <c r="K8" i="38"/>
  <c r="H80" i="38" l="1"/>
  <c r="N8" i="35" l="1"/>
  <c r="K35" i="35"/>
  <c r="H16" i="33"/>
  <c r="K16" i="33"/>
  <c r="K80" i="38" l="1"/>
  <c r="K82" i="38" s="1"/>
  <c r="N35" i="35"/>
  <c r="N37" i="35" s="1"/>
</calcChain>
</file>

<file path=xl/sharedStrings.xml><?xml version="1.0" encoding="utf-8"?>
<sst xmlns="http://schemas.openxmlformats.org/spreadsheetml/2006/main" count="372" uniqueCount="211">
  <si>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</si>
  <si>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</si>
  <si>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</si>
  <si>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</si>
  <si>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</si>
  <si>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</si>
  <si>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</si>
  <si>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</si>
  <si>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</si>
  <si>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</si>
  <si>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</si>
  <si>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</si>
  <si>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</si>
  <si>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Griķi</t>
  </si>
  <si>
    <t>Manna</t>
  </si>
  <si>
    <t>Auzu pārslas</t>
  </si>
  <si>
    <t>Prosa</t>
  </si>
  <si>
    <t>Miežu putraimi</t>
  </si>
  <si>
    <t>Cukurs</t>
  </si>
  <si>
    <t>Cepumi</t>
  </si>
  <si>
    <t>Kafija, tēja un saistītie produkti</t>
  </si>
  <si>
    <t>Sāls</t>
  </si>
  <si>
    <t>Kartupeļu ciete</t>
  </si>
  <si>
    <t>Žāvētas aprikozes</t>
  </si>
  <si>
    <t>Žāvētas plūmes</t>
  </si>
  <si>
    <t>Rozīnes</t>
  </si>
  <si>
    <t>Ievārījums</t>
  </si>
  <si>
    <t xml:space="preserve">• produktam ir jābūt nebojātam (nedrīkst trūkt produkta daļas (parasti augļa kātiņš), un tas nedrīkst būt mehāniski bojāts;
• produktam ir jābūt labā stāvoklī (veselam). Tas nedrīkst būt iepuvis vai bojāts, ka vairs neder patēriņam. Produktam jābūt bez slimībām un fizioloģiskiem trūkumiem;
• produktam ir jābūt tīram, praktiski bez svešas izcelsmes vielām (produktiem jābūt bez zemēm, netīrumiem un redzamām pesticīdu, minerālmēslu un apstrādes līdzekļu paliekām;
• produkta ir jābūt svaigam (pēc izskata). Produkcijas sagatavošanas un nosūtīšanas laikā tai ir jābūt pilnīgi svaigai un produktam nav pieļaujamas ne vismazākās vīšanas pazīmes;
• produktam ir jābūt bez kaitēkļiem;
• produktam ir jābūt bez kaitēkļu bojājumiem. Kaitēkļu bojājumi var ne tikai pasliktināt produkta kopskatu, bet arī ietekmēt tā uzglabāšanos un kvalitāti;
• produktam ir jābūt bez lieka virsmas mitruma;
• produktam ir jābūt bez svešas smaržas un/vai garšas;
• produktam ir jābūt saudzīgi novāktam;
• produktam ir jābūt pietiekami attīstītam. Ražas novākšanas brīdī produkcijai ir jābūt pietiekami attīstītai ar šķirnei raksturīgām pazīmēm, jo tas ietekmē produkcijas uzglabāšanos;
• produktam ir jābūt pietiekami nobriedušam. Dārzeņus bieži novāc pirms botāniskās gatavības sasniegšanas, tāpēc šo prasību dārzeņiem parasti neizvirza;
• produkta attīstības stadijai un kondīcijai ir jābūt tādai, lai tas varētu: izturēt pārvadāšanu un pārkraušanas; nokļūt paredzētajā vietā atbilstošā kondīcijā.
Šādas prasības ieteicams ievērot, bet to ievērošanu vai neievērošanu neregulē Latvijas likumdošana. Taču gribam vērst uzmanību, ka ārējās pazīmes būtiski ietekmē produktu kvalitāti kopumā, t.sk. augļu un dārzeņu piegādes un uzglabāšanas laikā. 
</t>
  </si>
  <si>
    <t>Makaroni</t>
  </si>
  <si>
    <t>Šķeltie zirņi</t>
  </si>
  <si>
    <t xml:space="preserve">Piens </t>
  </si>
  <si>
    <t xml:space="preserve">Saldais krējums </t>
  </si>
  <si>
    <t xml:space="preserve">Biezpiens </t>
  </si>
  <si>
    <t>februāris</t>
  </si>
  <si>
    <t>marts</t>
  </si>
  <si>
    <t>aprīlis</t>
  </si>
  <si>
    <t>maijs</t>
  </si>
  <si>
    <t>jūnijs</t>
  </si>
  <si>
    <t>jūlijs</t>
  </si>
  <si>
    <t>augusts</t>
  </si>
  <si>
    <t xml:space="preserve">Sīpoli </t>
  </si>
  <si>
    <t xml:space="preserve">Burkāni </t>
  </si>
  <si>
    <t>Kukurūzas pārslas</t>
  </si>
  <si>
    <t>Milti</t>
  </si>
  <si>
    <t>A/L, 1,0 kg fasējums</t>
  </si>
  <si>
    <t>Pupiņas</t>
  </si>
  <si>
    <t>Kakao</t>
  </si>
  <si>
    <t>Piedevas ēdieniem</t>
  </si>
  <si>
    <t>Vanilīna cukurs</t>
  </si>
  <si>
    <t>Pipari</t>
  </si>
  <si>
    <t>Kanēlis</t>
  </si>
  <si>
    <t>1 kg iepakojumā</t>
  </si>
  <si>
    <t>Lauru lapas</t>
  </si>
  <si>
    <t>Raugs</t>
  </si>
  <si>
    <t>Ar pienu saistīti produkti</t>
  </si>
  <si>
    <t>Konservēti gurķi</t>
  </si>
  <si>
    <t>Zaļie zirnīši</t>
  </si>
  <si>
    <t>Tomātu mērce</t>
  </si>
  <si>
    <t>Citronskābe</t>
  </si>
  <si>
    <t>Rīsu pārslas</t>
  </si>
  <si>
    <t>Kukurūzas putraimi</t>
  </si>
  <si>
    <t>Rīvmaize</t>
  </si>
  <si>
    <t xml:space="preserve">Skābais krējums </t>
  </si>
  <si>
    <t>Jogurts</t>
  </si>
  <si>
    <t>Siers</t>
  </si>
  <si>
    <t>Sviests</t>
  </si>
  <si>
    <t>Tauku saturs 2,5 % , fasējumā  0,5 kg, (Ražots Latvijā)</t>
  </si>
  <si>
    <t>Tauku saturs 2,5 %, saldais ar dažādu augļu piedevām, fasējums – vienreizējos traukos,  nesatur garšas pastiprinātājus (E620-E650) un sintētiskās krāsvielas, sveramais, atbilstoši pieprasījumam (Ražots Latvijā)</t>
  </si>
  <si>
    <t xml:space="preserve"> Vidēji trekns, vakuuma iepakojumā, atbilstoši pieprasītam daudzumam, sāls saturs ne vairāk kā 1g uz 100 g  produkta (Ražots Latvijā),</t>
  </si>
  <si>
    <t>A/L, 200 g paciņās, saldkrējuma, 82% tauku saturs, daudzums atbilstoši pieprasījumam (Ražots Latvijā)</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</si>
  <si>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(13.03.2012MK not. Nr.172.  ar14.07.2015 grozījumiem MK not. Nr.405, kas stājušies spēkā ar 01.01.2016.) </t>
  </si>
  <si>
    <t>Piezīme: Apjoms ir paredzēts uz maksimālo bērnu skaitu. Ja bērnu skaits gada laikā samazināsies, tad apjoms var samazināties.</t>
  </si>
  <si>
    <t>Bez kauliņiem, fasētas no 0,5 kg līdz 5 kg, atbilstoši pieprasītajam daudzumam</t>
  </si>
  <si>
    <t xml:space="preserve"> Ābolu, ķiršu u.c. fasēts no 1 kg līdz 5 kg spainīšos, atbilstoši pieprasītajam daudzumam (Ražots Latvijā)</t>
  </si>
  <si>
    <t>3 l burkās (izcelsmes valsta Latvija)</t>
  </si>
  <si>
    <t>0,8 l burciņās , metāla bundžās</t>
  </si>
  <si>
    <t>0,5 l burkās (izcelsmes valsta Latvija)</t>
  </si>
  <si>
    <t>Kons. skābenes</t>
  </si>
  <si>
    <t>0,5 l  vai 1 l burkās</t>
  </si>
  <si>
    <t xml:space="preserve">Sula </t>
  </si>
  <si>
    <t>Ābolu, plūmju, ķiršu u.c. safasēts atbilstoši drošības, higiēnas prasībām – 3 l stikla burkās</t>
  </si>
  <si>
    <t>Karameļu krēms</t>
  </si>
  <si>
    <t>Pure Food, 0,95 kg  fasējumā</t>
  </si>
  <si>
    <t>Basa fileja bez ādas</t>
  </si>
  <si>
    <t>Heka fileja bez ādas</t>
  </si>
  <si>
    <t xml:space="preserve">Vakuuma iepakojumā, 10% glazūra </t>
  </si>
  <si>
    <t>Zivju fileja</t>
  </si>
  <si>
    <t>Vakuuma iepakojumā, no 1 kg – 5 kg  ar piedevām</t>
  </si>
  <si>
    <t>Vakuuma iepakojumā, 0% glazūra,  no 1 kg – 5 kg iepakojumā, atbilstoši  pieprasītajam daudzumam</t>
  </si>
  <si>
    <t>Meža ogu 6 komponentu maisījums</t>
  </si>
  <si>
    <t>Iepakojumā no 1 kg līdz 2,5 kg, atbilstoši pieprasītajam daudzumam</t>
  </si>
  <si>
    <t>Zemenes saldētas</t>
  </si>
  <si>
    <t>Iepakojumā  no 1kg līdz 2,5 kg, atbilstoši pieprasītajam daudzumam</t>
  </si>
  <si>
    <t>Zaļie zirņi</t>
  </si>
  <si>
    <t>Iepakojumā no 0,400 kg līdz 2,5 kg , atbilstoši pieprasītajam daudzumam</t>
  </si>
  <si>
    <t>Puķu kāposti</t>
  </si>
  <si>
    <t>Paciņas 0,01- 0,015 kg iepak.</t>
  </si>
  <si>
    <t xml:space="preserve"> paciņas</t>
  </si>
  <si>
    <t>0,5 kg iepakojumā</t>
  </si>
  <si>
    <t xml:space="preserve">  kg</t>
  </si>
  <si>
    <t>0,01-0,015 kg iepak.</t>
  </si>
  <si>
    <t>Majonēze</t>
  </si>
  <si>
    <t>Spainis, fasējumā no 1- 5 l, Nesatur aromatizētājus un pārtikas piedevas – konservantus un sintētiskās krāsvielas. Satur mazāk par 1g sāls uz 100g produkta iepakojuma.</t>
  </si>
  <si>
    <t xml:space="preserve"> kg</t>
  </si>
  <si>
    <t>Pārtikas, 0,02 kg paciņās</t>
  </si>
  <si>
    <t>0,1 kg paciņa</t>
  </si>
  <si>
    <t>A/L 0,4 kg iepakojumā</t>
  </si>
  <si>
    <t>Ķimenes</t>
  </si>
  <si>
    <t>Saules puķu sēklas, lobītas</t>
  </si>
  <si>
    <t>Paciņās  ne vairāk kā 1 kg</t>
  </si>
  <si>
    <t xml:space="preserve">Muskatrieksti </t>
  </si>
  <si>
    <t>Paciņas 0,01-0,015 kg iepak.</t>
  </si>
  <si>
    <t>Ingvers</t>
  </si>
  <si>
    <t>Citronpipari</t>
  </si>
  <si>
    <t>0,400 kg iepakojumā</t>
  </si>
  <si>
    <t>Garšvielas bez sāls</t>
  </si>
  <si>
    <t xml:space="preserve">0,02 – 0,5 kg iepakojumā </t>
  </si>
  <si>
    <t>Galda etiķis 9%</t>
  </si>
  <si>
    <t>0,5  l pudelēs</t>
  </si>
  <si>
    <t>Želantīns</t>
  </si>
  <si>
    <t>Kafija</t>
  </si>
  <si>
    <t>250 g paciņas , mieži –80 % , dabīgā kafija – 20%.</t>
  </si>
  <si>
    <t>Paciņās, 0,2 kg iepakojumā</t>
  </si>
  <si>
    <t xml:space="preserve">Tēja </t>
  </si>
  <si>
    <t>Paciņas 0,1 kg iepakojums</t>
  </si>
  <si>
    <t>Sveramie , kastēs no 2- 5 kg, atbilstoši pieprasītajam daudzumam</t>
  </si>
  <si>
    <t>Vafeles</t>
  </si>
  <si>
    <t>Sveramas , kastēs no 2-5 kg, Nesatur : daļēji hidrogenētos augu taukus, pārtikas piedevas un sintētiskās krāsvielas, ģenētiski modificētus organismus, atbilstoši pieprasītajam daudzumam</t>
  </si>
  <si>
    <t>A/L, fasēti 1,0 kg</t>
  </si>
  <si>
    <t xml:space="preserve">A/L, 1,0 kg fasējums </t>
  </si>
  <si>
    <t xml:space="preserve"> A/L, 1,0 kg fasējums</t>
  </si>
  <si>
    <t>5-graudu pārslas</t>
  </si>
  <si>
    <t>A/L 1,0 kg fasējums</t>
  </si>
  <si>
    <t>A/L1,0 kg fasējums</t>
  </si>
  <si>
    <t>Rīsi</t>
  </si>
  <si>
    <t>A/L, fasēti 0,5kg</t>
  </si>
  <si>
    <t>Kviešu, A/L 2,0 kg pakas</t>
  </si>
  <si>
    <t>A/L 0,5 kg fasējums</t>
  </si>
  <si>
    <t>Pelēkie zirņi</t>
  </si>
  <si>
    <t>A/L , 1 kg iepakojumā</t>
  </si>
  <si>
    <t>Eļļa augu Risso, nemodificēta</t>
  </si>
  <si>
    <t>Pārtikas, rafinēta, rapšu,  iepakojumā  1 l pudelē, nesatur ģenētiski modificētus organismus</t>
  </si>
  <si>
    <t>PIENS UN PIENA PRODUKTI</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</si>
  <si>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</si>
  <si>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</si>
  <si>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</si>
  <si>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Jāatbilst MK not. Nr.172. no 13.03.2012. ar grozījumiem MK not. Nr.405,no 14.07.2015. kas stājās spēkā ar  01.01.2016.„Noteikumi par uztura normām izglītības iestāžu izglītojamiem, sociālās aprūpes un sociālās reabilitācijas institūciju klientiem un ārstniecības iestāžu pacientiem”.</t>
  </si>
  <si>
    <t>Minimālās vizuālās kvalitātes prasības dārzeņiem:</t>
  </si>
  <si>
    <t>DĀRZEŅI</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</si>
  <si>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</si>
  <si>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</si>
  <si>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</si>
  <si>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Ābolu sula</t>
  </si>
  <si>
    <t>Dabīgās sulas,  safasēts atbilstoši drošības, higiēnas prasībām – 1-3 l tilpumā, 100%, saldskāba, nedzidrināta, termiski apstrādāta. Nesatur sintētiskas krāsvielas, garšas pastiprinātājus (E620-E650). Izcelsmes valsts Latvija</t>
  </si>
  <si>
    <t>Kartupeļi</t>
  </si>
  <si>
    <t>Konservēti dārzeņi un pārstrādāti augļi</t>
  </si>
  <si>
    <t>Saldētā produkcija</t>
  </si>
  <si>
    <t>Ķiršu  sula</t>
  </si>
  <si>
    <t>Dabīgās sulas,  safasēts atbilstoši drošības, higiēnas prasībām – 1-3 l tilpumā .100%, saldskāba, nedzidrināta, termiski apstrādāta. Nesatur sintētiskas krāsvielas, garšas pastiprinātājus (E620-E650). Izcelsmes valstsLatvija</t>
  </si>
  <si>
    <t>Pilnpiena, tauku saturs līdz 9%, fasējumā no 0,5 kg – 10 kg, atbilstoši pieprasītam daudzumam (Ražots Latvijā)</t>
  </si>
  <si>
    <t>Tauku saturs līdz 35%, bez augu taukiem, fasējumā no  1 kg – 5 kg , atbilstoši pieprasītam daudzumam (Ražots  Latvijā)</t>
  </si>
  <si>
    <t>l</t>
  </si>
  <si>
    <t>Pasterizēts , tauku saturs līdz 2,5%, fasējumā  no 1l -10 l, atbilstoši pieprasītam daudzumam (Ražots Latvijā)</t>
  </si>
  <si>
    <t>Max daudzums 7 mēnešos Laucienes pamatskolā</t>
  </si>
  <si>
    <t>Max daudzums 7 mēnešos Dursupes skola</t>
  </si>
  <si>
    <t>7 mēn.</t>
  </si>
  <si>
    <t>Max daudzums 7 mēnešos kopā</t>
  </si>
  <si>
    <t>Kāposti</t>
  </si>
  <si>
    <t>Stēvijas cukurs</t>
  </si>
  <si>
    <t>Rīsu piens</t>
  </si>
  <si>
    <t>Tauku saturs 2%. Fasējumā pa 1 kg.</t>
  </si>
  <si>
    <t>Sojas jogurts</t>
  </si>
  <si>
    <t>BIO bezlaktozes</t>
  </si>
  <si>
    <t>Sulas un biezeņi</t>
  </si>
  <si>
    <t>Augļu-ogu smūtijs</t>
  </si>
  <si>
    <t>Iepakojumā līdz 280 ml. 100% augļu un ogu smūtijs bez pievienotiem piena produktiem, ūdens, cukura vai citiem saldinātājiem, bez konservantiem, bez mākslīgām krāsvielām un aromatizētājiem.</t>
  </si>
  <si>
    <t>Svaigi kāposti galviņās, 20-25 cm diametrā.  Audzēts Latvijā.</t>
  </si>
  <si>
    <t>Pārtikas kartupeļi, 6-10 cm, maisos 1x40 kg, izcelsmes valsts Latvija</t>
  </si>
  <si>
    <t>Sīpoli svaigi, veseli, nebojāti. 5-8 cm diam.Izcelsmes valsts-Latvija</t>
  </si>
  <si>
    <t>Kefīrs</t>
  </si>
  <si>
    <t xml:space="preserve">Labas kvalitātes, viendabīgas konsistences, 2% - 2,5 % tauku saturs. 1 l tetrapakās </t>
  </si>
  <si>
    <t>Tomāti</t>
  </si>
  <si>
    <t>Redīsi</t>
  </si>
  <si>
    <t>Lapu salāti</t>
  </si>
  <si>
    <t>Svaigi, nebojāti, tīri. Izcelsmes valsts Latvija</t>
  </si>
  <si>
    <t>Produkcijas piegāde  pēc pasūtītāja pieteikuma 3 reizes nedēļā -  pirmdien, trešdien, piektdien,  līdz plkst. 12: 00 (pasūtījumu veic telefoniski vienu dienu  iepriekš).</t>
  </si>
  <si>
    <t>Minimālās vizuālās kvalitātes prasības augļiem , dārzeņiem un saknēm</t>
  </si>
  <si>
    <t>Svaigi, nebojāti, tīri,  līdz 7 cm. Izcelsmes valsts-Latvija/ES</t>
  </si>
  <si>
    <t>Svaigi, nebojāti, tīri. Izcelsmes valsts-Latvija/ES</t>
  </si>
  <si>
    <t>Svaigi, nebojāti, tīri,  līdz 4 cm. Izcelsmes valsts-Latvija/ES</t>
  </si>
  <si>
    <t>Burkāni svaigi, veseli, nebojāti. Diametrā 4 -5 cm. Izcelsmes valsts-Latvija/ES</t>
  </si>
  <si>
    <t>BIO rīsu krems (bezlaktozes)</t>
  </si>
  <si>
    <t>Cepumi   (bezglutēna)</t>
  </si>
  <si>
    <t>A/L,fasēti 0.125 kg-1.0 kg</t>
  </si>
  <si>
    <t>Milti bez glutēna</t>
  </si>
  <si>
    <t>A/L, fasēti 0.25 kg- 2.0 kg</t>
  </si>
  <si>
    <t>Fasētas 0,250 kg - 0.5 kg paciņās</t>
  </si>
  <si>
    <t>Fasējumā pa 200 ml - 250 ml (putošanai)</t>
  </si>
  <si>
    <t xml:space="preserve">2.pielikums
Cenu aptauja “Pārtikas produktu piegāde Laucienes pamatskolai atbilstoši 
Zaļā publiskā iepirkuma kritērijiem”(atkārtota), identifikācijas Nr. TNPz 2022/7
</t>
  </si>
  <si>
    <t>1. Produkcijas piegāde  pēc pasūtītāja pieteikuma vienu reizi nedēļā -  otrdienās, vai trešdienās ( pasūtījumu veic telefoniski vienu dienu iepriekš).</t>
  </si>
  <si>
    <t>•       Produktam ir jābūt labā stāvoklī (veselam).Tas nedrīkst būt iepuvis vai tik stipri bojāts, ka vairs neder patēriņam. Produktam jābūt bez slimībām un fizioloģiskiem trūkumiem;</t>
  </si>
  <si>
    <t>•       Produktam ir jābūt tīram, praktiski bez svešas izcelsmes vielām (produktiem jābūt bez zemēm, netīrumiem un redzamām pesticīdu, minerālmēslu un apstrādes līdzekļu paliekām;</t>
  </si>
  <si>
    <t>•       Produktam ir jābūt svaigam (pēc izskata). Produkcijas sagatavošanas un nosūtīšanas laikā tai ir jābūt pilnīgi svaigai un produktam nav pieļaujamas ne vismazākās vīšanas pazīmes;</t>
  </si>
  <si>
    <t>•       Produktam ir jābūt bez kaitēkļiem un kaitēkļu bojājumiem;</t>
  </si>
  <si>
    <t>•       Produktam ir jābūt bez svešas smaržas un garšas;</t>
  </si>
  <si>
    <t>•       Produktam ir jābūt saudzīgi novāktam;</t>
  </si>
  <si>
    <t>•       Produktam ir jābūt pietiekami attīstītam un nobriedušam</t>
  </si>
  <si>
    <t>Produkcijas piegāde  pēc pasūtītāja pieteikuma vienu reizi nedēļā -  otrdienās vai trešdienās ( pasūtījumu veic telefoniski vienu dienu iepriekš).</t>
  </si>
  <si>
    <t>1. daļa - Piens un piena produkti</t>
  </si>
  <si>
    <t>2. daļa – Lauku platībās audzēti dārzeņi un saknes</t>
  </si>
  <si>
    <t>3. daļa - Bakaleja, konservi un saldētie produkti, eksotiskie augļi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</si>
</sst>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2"/>
      <color theme="1"/>
      <name val="Times New Roman"/>
      <family val="1"/>
      <charset val="186"/>
    </font>
    <font>
      <b/>
      <sz val="10"/>
      <color theme="1"/>
      <name val="Times New Roman"/>
      <family val="1"/>
    </font>
    <font>
      <b/>
      <sz val="10"/>
      <name val="Times New Roman"/>
      <family val="1"/>
    </font>
    <font>
      <sz val="10"/>
      <color theme="1"/>
      <name val="Times New Roman"/>
      <family val="1"/>
      <charset val="186"/>
    </font>
    <font>
      <b/>
      <sz val="14"/>
      <name val="Times New Roman"/>
      <family val="1"/>
    </font>
    <font>
      <sz val="11"/>
      <color rgb="FF000000"/>
      <name val="Times New Roman"/>
      <family val="1"/>
      <charset val="186"/>
    </font>
    <font>
      <sz val="10"/>
      <color theme="1"/>
      <name val="Arial"/>
      <family val="2"/>
      <charset val="186"/>
    </font>
    <font>
      <b/>
      <sz val="10"/>
      <color theme="1"/>
      <name val="Arial"/>
      <family val="2"/>
      <charset val="186"/>
    </font>
    <font>
      <sz val="14"/>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s>
  <cellStyleXfs count="1">
    <xf numFmtId="0" fontId="0" fillId="0" borderId="0"/>
  </cellStyleXfs>
  <cellXfs count="210">
    <xf numFmtId="0" fontId="0" fillId="0" borderId="0" xfId="0"/>
    <xf numFmtId="0" fontId="2" fillId="0" borderId="0" xfId="0" applyFont="1" applyAlignment="1">
      <alignment vertical="center" wrapText="1"/>
    </xf>
    <xf numFmtId="0" fontId="2" fillId="0" borderId="0" xfId="0" applyFont="1" applyAlignment="1">
      <alignment vertical="center"/>
    </xf>
    <xf numFmtId="0" fontId="3" fillId="0" borderId="10" xfId="0" applyFont="1" applyFill="1" applyBorder="1" applyAlignment="1" applyProtection="1">
      <alignment horizontal="left" vertical="center" wrapText="1"/>
    </xf>
    <xf numFmtId="0" fontId="3"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xf>
    <xf numFmtId="2" fontId="1" fillId="0" borderId="10" xfId="0" applyNumberFormat="1" applyFont="1" applyFill="1" applyBorder="1" applyAlignment="1" applyProtection="1">
      <alignment horizontal="center" vertical="center"/>
      <protection locked="0"/>
    </xf>
    <xf numFmtId="0" fontId="0" fillId="0" borderId="0" xfId="0" applyBorder="1"/>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7" xfId="0" applyFont="1" applyFill="1" applyBorder="1" applyAlignment="1" applyProtection="1">
      <alignment horizontal="center"/>
    </xf>
    <xf numFmtId="2" fontId="3" fillId="0" borderId="7"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3" fillId="0" borderId="7"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left" vertical="center"/>
    </xf>
    <xf numFmtId="0" fontId="3" fillId="0" borderId="5" xfId="0" applyFont="1" applyFill="1" applyBorder="1" applyAlignment="1" applyProtection="1">
      <alignment horizontal="left" vertical="center" wrapText="1"/>
    </xf>
    <xf numFmtId="0" fontId="3" fillId="0" borderId="5"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3" fillId="0" borderId="17"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protection locked="0"/>
    </xf>
    <xf numFmtId="2" fontId="3" fillId="0" borderId="5" xfId="0" applyNumberFormat="1" applyFont="1" applyFill="1" applyBorder="1" applyAlignment="1" applyProtection="1">
      <alignment horizontal="center" vertical="center"/>
      <protection locked="0"/>
    </xf>
    <xf numFmtId="2" fontId="3" fillId="0" borderId="6" xfId="0" applyNumberFormat="1"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7" xfId="0" applyFont="1" applyFill="1" applyBorder="1" applyAlignment="1" applyProtection="1">
      <alignment horizontal="center" vertical="center"/>
      <protection locked="0"/>
    </xf>
    <xf numFmtId="2" fontId="3" fillId="0" borderId="7" xfId="0" applyNumberFormat="1"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2" fontId="3" fillId="0" borderId="12"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left" vertical="center" wrapText="1"/>
    </xf>
    <xf numFmtId="0" fontId="3" fillId="2" borderId="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2" fontId="3" fillId="2" borderId="2" xfId="0" applyNumberFormat="1"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left" vertical="center" wrapText="1"/>
      <protection locked="0"/>
    </xf>
    <xf numFmtId="2" fontId="3" fillId="0" borderId="14" xfId="0" applyNumberFormat="1" applyFont="1" applyFill="1" applyBorder="1" applyAlignment="1" applyProtection="1">
      <alignment horizontal="center" vertical="center"/>
    </xf>
    <xf numFmtId="2" fontId="1" fillId="0" borderId="15" xfId="0" applyNumberFormat="1" applyFont="1" applyFill="1" applyBorder="1" applyAlignment="1" applyProtection="1">
      <alignment horizontal="center" vertical="center"/>
      <protection locked="0"/>
    </xf>
    <xf numFmtId="2" fontId="3" fillId="0" borderId="16" xfId="0" applyNumberFormat="1" applyFont="1" applyFill="1" applyBorder="1" applyAlignment="1" applyProtection="1">
      <alignment horizontal="center" vertical="center"/>
    </xf>
    <xf numFmtId="0" fontId="3" fillId="0" borderId="13" xfId="0" applyFont="1" applyFill="1" applyBorder="1" applyAlignment="1" applyProtection="1">
      <alignment horizontal="center"/>
    </xf>
    <xf numFmtId="2" fontId="3" fillId="0" borderId="10"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0" fillId="0" borderId="0" xfId="0" applyAlignment="1">
      <alignment horizontal="center"/>
    </xf>
    <xf numFmtId="0" fontId="3" fillId="0" borderId="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2" fontId="3" fillId="0" borderId="10" xfId="0" applyNumberFormat="1"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3" fillId="0" borderId="9" xfId="0" applyFont="1" applyFill="1" applyBorder="1" applyAlignment="1" applyProtection="1">
      <alignment vertical="center" wrapText="1"/>
    </xf>
    <xf numFmtId="0" fontId="3" fillId="0" borderId="9" xfId="0" applyFont="1" applyFill="1" applyBorder="1" applyAlignment="1" applyProtection="1">
      <alignment vertical="center"/>
    </xf>
    <xf numFmtId="2" fontId="3" fillId="0" borderId="8" xfId="0" applyNumberFormat="1"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2" fillId="0" borderId="0" xfId="0" applyFont="1" applyFill="1" applyAlignment="1">
      <alignment vertical="center"/>
    </xf>
    <xf numFmtId="0" fontId="0" fillId="0" borderId="0" xfId="0" applyFill="1"/>
    <xf numFmtId="2" fontId="3" fillId="0" borderId="8" xfId="0" applyNumberFormat="1" applyFont="1" applyFill="1" applyBorder="1" applyAlignment="1" applyProtection="1">
      <alignment horizontal="center" vertical="center"/>
    </xf>
    <xf numFmtId="0" fontId="3" fillId="0" borderId="19" xfId="0" applyFont="1" applyFill="1" applyBorder="1" applyAlignment="1" applyProtection="1">
      <alignment horizontal="center" vertical="center" wrapText="1"/>
    </xf>
    <xf numFmtId="2" fontId="3" fillId="0" borderId="33"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 fontId="3" fillId="0" borderId="8"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protection locked="0"/>
    </xf>
    <xf numFmtId="2" fontId="3" fillId="0" borderId="7" xfId="0" applyNumberFormat="1"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3" borderId="23" xfId="0" applyFont="1" applyFill="1" applyBorder="1" applyAlignment="1" applyProtection="1">
      <alignment vertical="center" wrapText="1"/>
    </xf>
    <xf numFmtId="0" fontId="3" fillId="3" borderId="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3" fillId="3" borderId="7" xfId="0" applyFont="1" applyFill="1" applyBorder="1" applyAlignment="1" applyProtection="1">
      <alignment horizontal="center" vertical="center"/>
      <protection locked="0"/>
    </xf>
    <xf numFmtId="2" fontId="3" fillId="3" borderId="7" xfId="0" applyNumberFormat="1"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3" fillId="0" borderId="10" xfId="0" applyFont="1" applyFill="1" applyBorder="1" applyAlignment="1" applyProtection="1">
      <alignment horizontal="left" vertical="center" wrapText="1"/>
      <protection locked="0"/>
    </xf>
    <xf numFmtId="0" fontId="9" fillId="3" borderId="10" xfId="0" applyFont="1" applyFill="1" applyBorder="1" applyAlignment="1">
      <alignment vertical="center" wrapText="1"/>
    </xf>
    <xf numFmtId="0" fontId="3" fillId="3" borderId="10" xfId="0" applyFont="1" applyFill="1" applyBorder="1" applyAlignment="1" applyProtection="1">
      <alignment horizontal="center" vertical="center"/>
    </xf>
    <xf numFmtId="0" fontId="3" fillId="3" borderId="10" xfId="0" applyFont="1" applyFill="1" applyBorder="1" applyAlignment="1" applyProtection="1">
      <alignment horizontal="left" vertical="center" wrapText="1"/>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xf>
    <xf numFmtId="2" fontId="3" fillId="0" borderId="8" xfId="0" applyNumberFormat="1" applyFont="1" applyFill="1" applyBorder="1" applyAlignment="1" applyProtection="1">
      <alignment horizontal="center" vertical="center"/>
    </xf>
    <xf numFmtId="0" fontId="0" fillId="0" borderId="0" xfId="0" applyAlignment="1">
      <alignment horizontal="center"/>
    </xf>
    <xf numFmtId="0" fontId="3" fillId="0" borderId="21"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3" fillId="0" borderId="2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2" fontId="3" fillId="0" borderId="21" xfId="0" applyNumberFormat="1" applyFont="1" applyFill="1" applyBorder="1" applyAlignment="1" applyProtection="1">
      <alignment horizontal="center" vertical="center"/>
      <protection locked="0"/>
    </xf>
    <xf numFmtId="2" fontId="3" fillId="0" borderId="7" xfId="0" applyNumberFormat="1" applyFont="1" applyFill="1" applyBorder="1" applyAlignment="1" applyProtection="1">
      <alignment horizontal="center" vertical="center"/>
      <protection locked="0"/>
    </xf>
    <xf numFmtId="2" fontId="3" fillId="0" borderId="26" xfId="0" applyNumberFormat="1"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2" fontId="3" fillId="0" borderId="12"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protection locked="0"/>
    </xf>
    <xf numFmtId="2" fontId="3" fillId="0" borderId="10"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8" fillId="0" borderId="0" xfId="0" applyFont="1" applyFill="1" applyAlignment="1">
      <alignment horizontal="center" vertical="center"/>
    </xf>
    <xf numFmtId="0" fontId="3" fillId="2" borderId="37"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3" fillId="0" borderId="38" xfId="0" applyFont="1" applyFill="1" applyBorder="1" applyAlignment="1" applyProtection="1">
      <alignment horizontal="center"/>
    </xf>
    <xf numFmtId="0" fontId="3" fillId="0" borderId="10" xfId="0" applyFont="1" applyFill="1" applyBorder="1" applyProtection="1">
      <protection locked="0"/>
    </xf>
    <xf numFmtId="0" fontId="3" fillId="0" borderId="10" xfId="0" applyFont="1" applyFill="1" applyBorder="1" applyAlignment="1" applyProtection="1">
      <alignment horizontal="right" vertical="center"/>
      <protection locked="0"/>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xf>
    <xf numFmtId="0" fontId="3" fillId="0" borderId="37" xfId="0" applyFont="1" applyFill="1" applyBorder="1" applyAlignment="1" applyProtection="1">
      <alignment horizontal="center" vertical="center" wrapText="1"/>
    </xf>
    <xf numFmtId="0" fontId="3" fillId="3" borderId="37" xfId="0" applyFont="1" applyFill="1" applyBorder="1" applyAlignment="1" applyProtection="1">
      <alignment horizontal="left" vertical="center" wrapText="1"/>
    </xf>
    <xf numFmtId="0" fontId="3" fillId="0" borderId="37"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3" fillId="0" borderId="37"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protection locked="0"/>
    </xf>
    <xf numFmtId="2" fontId="3" fillId="0" borderId="37" xfId="0" applyNumberFormat="1" applyFont="1" applyFill="1" applyBorder="1" applyAlignment="1" applyProtection="1">
      <alignment horizontal="center" vertical="center"/>
      <protection locked="0"/>
    </xf>
    <xf numFmtId="2" fontId="3" fillId="0" borderId="41" xfId="0" applyNumberFormat="1" applyFont="1" applyFill="1" applyBorder="1" applyAlignment="1" applyProtection="1">
      <alignment horizontal="center" vertical="center"/>
    </xf>
    <xf numFmtId="0" fontId="3" fillId="0" borderId="7" xfId="0" applyFont="1" applyFill="1" applyBorder="1" applyAlignment="1" applyProtection="1">
      <alignment horizontal="left" vertical="center"/>
    </xf>
    <xf numFmtId="2" fontId="3" fillId="2" borderId="3" xfId="0" applyNumberFormat="1" applyFont="1" applyFill="1" applyBorder="1" applyAlignment="1" applyProtection="1">
      <alignment horizontal="center" vertical="center"/>
    </xf>
    <xf numFmtId="0" fontId="3" fillId="0" borderId="21" xfId="0" applyFont="1" applyFill="1" applyBorder="1" applyAlignment="1" applyProtection="1">
      <alignment horizontal="left" vertical="center" wrapText="1"/>
    </xf>
    <xf numFmtId="0" fontId="3" fillId="0" borderId="36" xfId="0" applyFont="1" applyFill="1" applyBorder="1" applyAlignment="1" applyProtection="1">
      <alignment horizontal="left" vertical="center" wrapText="1"/>
      <protection locked="0"/>
    </xf>
    <xf numFmtId="0" fontId="3" fillId="0" borderId="18" xfId="0" applyFont="1" applyFill="1" applyBorder="1" applyAlignment="1" applyProtection="1">
      <alignment horizontal="center" vertical="center"/>
      <protection locked="0"/>
    </xf>
    <xf numFmtId="0" fontId="3" fillId="2" borderId="24"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center" vertical="center"/>
      <protection locked="0"/>
    </xf>
    <xf numFmtId="0" fontId="3" fillId="0" borderId="39" xfId="0" applyFont="1" applyFill="1" applyBorder="1" applyAlignment="1" applyProtection="1">
      <alignment horizontal="left" vertical="center" wrapText="1"/>
      <protection locked="0"/>
    </xf>
    <xf numFmtId="0" fontId="3" fillId="0" borderId="7" xfId="0" applyFont="1" applyFill="1" applyBorder="1" applyAlignment="1" applyProtection="1">
      <alignment vertical="center" wrapText="1"/>
    </xf>
    <xf numFmtId="0" fontId="3" fillId="2" borderId="13" xfId="0" applyFont="1" applyFill="1" applyBorder="1" applyAlignment="1" applyProtection="1">
      <alignment horizontal="center" vertical="center"/>
      <protection locked="0"/>
    </xf>
    <xf numFmtId="0" fontId="3" fillId="0" borderId="27"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3" fillId="3" borderId="42" xfId="0" applyFont="1" applyFill="1" applyBorder="1" applyAlignment="1" applyProtection="1">
      <alignment horizontal="left" vertical="center" wrapText="1"/>
      <protection locked="0"/>
    </xf>
    <xf numFmtId="0" fontId="3" fillId="2" borderId="24" xfId="0" applyFont="1" applyFill="1" applyBorder="1" applyAlignment="1" applyProtection="1">
      <alignment vertical="center" wrapText="1"/>
    </xf>
    <xf numFmtId="0" fontId="2" fillId="0" borderId="0" xfId="0" applyFont="1" applyAlignment="1">
      <alignment horizontal="center" vertical="center"/>
    </xf>
    <xf numFmtId="0" fontId="8" fillId="0" borderId="0" xfId="0" applyFont="1" applyFill="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0" xfId="0" applyFont="1"/>
    <xf numFmtId="0" fontId="10" fillId="0" borderId="0" xfId="0" applyFont="1"/>
    <xf numFmtId="0" fontId="11" fillId="0" borderId="0" xfId="0" applyFont="1" applyAlignment="1">
      <alignment vertical="center"/>
    </xf>
    <xf numFmtId="0" fontId="10" fillId="0" borderId="0" xfId="0" applyFont="1" applyAlignment="1">
      <alignment vertical="center"/>
    </xf>
    <xf numFmtId="0" fontId="0" fillId="0" borderId="10" xfId="0" applyBorder="1" applyAlignment="1">
      <alignment horizontal="right"/>
    </xf>
    <xf numFmtId="0" fontId="7" fillId="0" borderId="0" xfId="0" applyFont="1" applyAlignment="1">
      <alignment horizontal="right" vertical="center" wrapText="1"/>
    </xf>
    <xf numFmtId="0" fontId="2" fillId="0" borderId="0" xfId="0" applyFont="1" applyAlignment="1">
      <alignment horizontal="center" vertical="center"/>
    </xf>
    <xf numFmtId="0" fontId="4" fillId="0" borderId="0" xfId="0" applyFont="1" applyAlignment="1">
      <alignment horizontal="left" vertical="center" wrapText="1"/>
    </xf>
    <xf numFmtId="0" fontId="12" fillId="0" borderId="0" xfId="0" applyFont="1" applyFill="1" applyAlignment="1">
      <alignment horizontal="left" vertical="center"/>
    </xf>
    <xf numFmtId="0" fontId="0" fillId="0" borderId="0" xfId="0" applyAlignment="1">
      <alignment horizontal="right" wrapText="1"/>
    </xf>
    <xf numFmtId="0" fontId="0" fillId="0" borderId="0" xfId="0" applyAlignment="1">
      <alignment horizontal="right"/>
    </xf>
    <xf numFmtId="0" fontId="3" fillId="0" borderId="10" xfId="0" applyFont="1" applyFill="1" applyBorder="1" applyAlignment="1" applyProtection="1">
      <alignment horizontal="center" vertical="center"/>
    </xf>
    <xf numFmtId="0" fontId="8" fillId="0" borderId="0" xfId="0" applyFont="1" applyFill="1" applyAlignment="1">
      <alignment horizontal="center" vertical="center"/>
    </xf>
    <xf numFmtId="0" fontId="3" fillId="0" borderId="1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protection locked="0"/>
    </xf>
    <xf numFmtId="2" fontId="3" fillId="0" borderId="10" xfId="0" applyNumberFormat="1" applyFont="1" applyFill="1" applyBorder="1" applyAlignment="1" applyProtection="1">
      <alignment horizontal="center" vertical="center"/>
      <protection locked="0"/>
    </xf>
    <xf numFmtId="2" fontId="3" fillId="0" borderId="33" xfId="0" applyNumberFormat="1"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vertical="center" wrapText="1"/>
    </xf>
    <xf numFmtId="0" fontId="4" fillId="0" borderId="0" xfId="0" applyFont="1" applyAlignment="1">
      <alignment horizontal="left"/>
    </xf>
    <xf numFmtId="0" fontId="4"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wrapText="1"/>
    </xf>
    <xf numFmtId="0" fontId="11" fillId="0" borderId="0" xfId="0" applyFont="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V20"/>
  <sheetViews>
    <sheetView zoomScale="85" zoomScaleNormal="85" workbookViewId="0">
      <selection activeCell="E1" sqref="E1:K1"/>
    </sheetView>
  </sheetViews>
  <sheetFormatPr defaultRowHeight="15" x14ac:dyDescent="0.25"/>
  <cols>
    <col min="1" max="1" width="9.140625" style="22"/>
    <col min="2" max="2" width="12.42578125" customWidth="1"/>
    <col min="3" max="3" width="46.28515625" customWidth="1"/>
    <col min="4" max="4" width="10" customWidth="1"/>
    <col min="5" max="6" width="10.140625" customWidth="1"/>
    <col min="9" max="9" width="18.42578125" customWidth="1"/>
    <col min="10" max="10" width="10.5703125" customWidth="1"/>
    <col min="11" max="11" width="15.5703125" customWidth="1"/>
    <col min="12" max="12" width="11.28515625" customWidth="1"/>
    <col min="13" max="13" width="11.42578125" customWidth="1"/>
  </cols>
  <sheetData>
    <row r="1" spans="1:22" ht="55.5" customHeight="1" x14ac:dyDescent="0.25">
      <c r="A1" s="21"/>
      <c r="B1" s="1"/>
      <c r="C1" s="1"/>
      <c r="D1" s="1"/>
      <c r="E1" s="185" t="s">
        <v>198</v>
      </c>
      <c r="F1" s="185"/>
      <c r="G1" s="185"/>
      <c r="H1" s="185"/>
      <c r="I1" s="185"/>
      <c r="J1" s="185"/>
      <c r="K1" s="185"/>
      <c r="L1" s="1"/>
      <c r="M1" s="1"/>
      <c r="N1" s="1"/>
      <c r="O1" s="1"/>
      <c r="P1" s="1"/>
      <c r="Q1" s="1"/>
      <c r="R1" s="1"/>
      <c r="S1" s="1"/>
      <c r="T1" s="1"/>
      <c r="U1" s="1"/>
      <c r="V1" s="1"/>
    </row>
    <row r="3" spans="1:22" ht="26.25" customHeight="1" x14ac:dyDescent="0.25">
      <c r="A3" s="186" t="s">
        <v>208</v>
      </c>
      <c r="B3" s="186"/>
      <c r="C3" s="186"/>
      <c r="D3" s="186"/>
      <c r="E3" s="186"/>
      <c r="F3" s="186"/>
      <c r="G3" s="186"/>
      <c r="H3" s="186"/>
      <c r="I3" s="186"/>
      <c r="J3" s="186"/>
      <c r="K3" s="186"/>
      <c r="L3" s="186"/>
      <c r="M3" s="186"/>
      <c r="N3" s="2"/>
      <c r="O3" s="2"/>
      <c r="P3" s="2"/>
      <c r="Q3" s="2"/>
      <c r="R3" s="2"/>
      <c r="S3" s="2"/>
      <c r="T3" s="2"/>
      <c r="U3" s="2"/>
      <c r="V3" s="2"/>
    </row>
    <row r="4" spans="1:22" ht="26.25" customHeight="1" x14ac:dyDescent="0.25">
      <c r="A4" s="187" t="s">
        <v>71</v>
      </c>
      <c r="B4" s="187"/>
      <c r="C4" s="187"/>
      <c r="D4" s="187"/>
      <c r="E4" s="187"/>
      <c r="F4" s="187"/>
      <c r="G4" s="187"/>
      <c r="H4" s="187"/>
      <c r="I4" s="187"/>
      <c r="J4" s="187"/>
      <c r="K4" s="187"/>
      <c r="L4" s="176"/>
      <c r="M4" s="176"/>
      <c r="N4" s="2"/>
      <c r="O4" s="2"/>
      <c r="P4" s="2"/>
      <c r="Q4" s="2"/>
      <c r="R4" s="2"/>
      <c r="S4" s="2"/>
      <c r="T4" s="2"/>
      <c r="U4" s="2"/>
      <c r="V4" s="2"/>
    </row>
    <row r="5" spans="1:22" ht="26.25" customHeight="1" x14ac:dyDescent="0.25">
      <c r="A5" s="187" t="s">
        <v>185</v>
      </c>
      <c r="B5" s="187"/>
      <c r="C5" s="187"/>
      <c r="D5" s="187"/>
      <c r="E5" s="187"/>
      <c r="F5" s="187"/>
      <c r="G5" s="187"/>
      <c r="H5" s="187"/>
      <c r="I5" s="187"/>
      <c r="J5" s="187"/>
      <c r="K5" s="187"/>
      <c r="L5" s="176"/>
      <c r="M5" s="176"/>
      <c r="N5" s="2"/>
      <c r="O5" s="2"/>
      <c r="P5" s="2"/>
      <c r="Q5" s="2"/>
      <c r="R5" s="2"/>
      <c r="S5" s="2"/>
      <c r="T5" s="2"/>
      <c r="U5" s="2"/>
      <c r="V5" s="2"/>
    </row>
    <row r="7" spans="1:22" ht="64.5" thickBot="1" x14ac:dyDescent="0.3">
      <c r="A7" s="144" t="s">
        <v>0</v>
      </c>
      <c r="B7" s="144" t="s">
        <v>1</v>
      </c>
      <c r="C7" s="144" t="s">
        <v>2</v>
      </c>
      <c r="D7" s="144" t="s">
        <v>3</v>
      </c>
      <c r="E7" s="145" t="s">
        <v>163</v>
      </c>
      <c r="F7" s="144" t="s">
        <v>164</v>
      </c>
      <c r="G7" s="146" t="s">
        <v>2</v>
      </c>
      <c r="H7" s="144" t="s">
        <v>4</v>
      </c>
      <c r="I7" s="144" t="s">
        <v>5</v>
      </c>
      <c r="J7" s="144" t="s">
        <v>6</v>
      </c>
      <c r="K7" s="144" t="s">
        <v>7</v>
      </c>
    </row>
    <row r="8" spans="1:22" ht="25.5" x14ac:dyDescent="0.25">
      <c r="A8" s="36">
        <v>1</v>
      </c>
      <c r="B8" s="34" t="s">
        <v>30</v>
      </c>
      <c r="C8" s="35" t="s">
        <v>162</v>
      </c>
      <c r="D8" s="36" t="s">
        <v>161</v>
      </c>
      <c r="E8" s="74">
        <v>500</v>
      </c>
      <c r="F8" s="139">
        <v>175</v>
      </c>
      <c r="G8" s="38"/>
      <c r="H8" s="39"/>
      <c r="I8" s="39"/>
      <c r="J8" s="40"/>
      <c r="K8" s="17">
        <v>0</v>
      </c>
    </row>
    <row r="9" spans="1:22" ht="25.5" x14ac:dyDescent="0.25">
      <c r="A9" s="142">
        <v>2</v>
      </c>
      <c r="B9" s="3" t="s">
        <v>32</v>
      </c>
      <c r="C9" s="3" t="s">
        <v>159</v>
      </c>
      <c r="D9" s="141" t="s">
        <v>8</v>
      </c>
      <c r="E9" s="75">
        <v>130</v>
      </c>
      <c r="F9" s="139">
        <v>30</v>
      </c>
      <c r="G9" s="25"/>
      <c r="H9" s="139"/>
      <c r="I9" s="139"/>
      <c r="J9" s="140"/>
      <c r="K9" s="17">
        <v>0</v>
      </c>
    </row>
    <row r="10" spans="1:22" ht="38.25" x14ac:dyDescent="0.25">
      <c r="A10" s="118">
        <v>3</v>
      </c>
      <c r="B10" s="3" t="s">
        <v>31</v>
      </c>
      <c r="C10" s="3" t="s">
        <v>160</v>
      </c>
      <c r="D10" s="141" t="s">
        <v>8</v>
      </c>
      <c r="E10" s="75">
        <v>220</v>
      </c>
      <c r="F10" s="139">
        <v>40</v>
      </c>
      <c r="G10" s="25"/>
      <c r="H10" s="139"/>
      <c r="I10" s="139"/>
      <c r="J10" s="140"/>
      <c r="K10" s="17">
        <v>0</v>
      </c>
    </row>
    <row r="11" spans="1:22" ht="25.5" x14ac:dyDescent="0.25">
      <c r="A11" s="118">
        <v>4</v>
      </c>
      <c r="B11" s="3" t="s">
        <v>62</v>
      </c>
      <c r="C11" s="3" t="s">
        <v>66</v>
      </c>
      <c r="D11" s="141" t="s">
        <v>8</v>
      </c>
      <c r="E11" s="75">
        <v>150</v>
      </c>
      <c r="F11" s="139">
        <v>15</v>
      </c>
      <c r="G11" s="25"/>
      <c r="H11" s="139"/>
      <c r="I11" s="139"/>
      <c r="J11" s="140"/>
      <c r="K11" s="17">
        <v>0</v>
      </c>
    </row>
    <row r="12" spans="1:22" ht="51" x14ac:dyDescent="0.25">
      <c r="A12" s="142">
        <v>5</v>
      </c>
      <c r="B12" s="3" t="s">
        <v>63</v>
      </c>
      <c r="C12" s="3" t="s">
        <v>67</v>
      </c>
      <c r="D12" s="141" t="s">
        <v>8</v>
      </c>
      <c r="E12" s="75">
        <v>120</v>
      </c>
      <c r="F12" s="139">
        <v>60</v>
      </c>
      <c r="G12" s="25"/>
      <c r="H12" s="139"/>
      <c r="I12" s="139"/>
      <c r="J12" s="140"/>
      <c r="K12" s="17">
        <v>0</v>
      </c>
    </row>
    <row r="13" spans="1:22" ht="38.25" x14ac:dyDescent="0.25">
      <c r="A13" s="118">
        <v>6</v>
      </c>
      <c r="B13" s="3" t="s">
        <v>64</v>
      </c>
      <c r="C13" s="3" t="s">
        <v>68</v>
      </c>
      <c r="D13" s="141" t="s">
        <v>8</v>
      </c>
      <c r="E13" s="75">
        <v>70</v>
      </c>
      <c r="F13" s="139">
        <v>15</v>
      </c>
      <c r="G13" s="25"/>
      <c r="H13" s="139"/>
      <c r="I13" s="139"/>
      <c r="J13" s="140"/>
      <c r="K13" s="17">
        <v>0</v>
      </c>
    </row>
    <row r="14" spans="1:22" ht="25.5" x14ac:dyDescent="0.25">
      <c r="A14" s="118">
        <v>7</v>
      </c>
      <c r="B14" s="3" t="s">
        <v>65</v>
      </c>
      <c r="C14" s="3" t="s">
        <v>69</v>
      </c>
      <c r="D14" s="141" t="s">
        <v>8</v>
      </c>
      <c r="E14" s="75">
        <v>85</v>
      </c>
      <c r="F14" s="139">
        <v>30</v>
      </c>
      <c r="G14" s="25"/>
      <c r="H14" s="139"/>
      <c r="I14" s="139"/>
      <c r="J14" s="140"/>
      <c r="K14" s="17">
        <v>0</v>
      </c>
    </row>
    <row r="15" spans="1:22" ht="30" x14ac:dyDescent="0.25">
      <c r="A15" s="141">
        <v>8</v>
      </c>
      <c r="B15" s="3" t="s">
        <v>179</v>
      </c>
      <c r="C15" s="107" t="s">
        <v>180</v>
      </c>
      <c r="D15" s="108" t="s">
        <v>8</v>
      </c>
      <c r="E15" s="105">
        <v>90</v>
      </c>
      <c r="F15" s="139">
        <v>15</v>
      </c>
      <c r="G15" s="106"/>
      <c r="H15" s="139"/>
      <c r="I15" s="139"/>
      <c r="J15" s="140"/>
      <c r="K15" s="138"/>
    </row>
    <row r="16" spans="1:22" ht="15.75" customHeight="1" x14ac:dyDescent="0.25">
      <c r="A16" s="18"/>
      <c r="B16" s="14"/>
      <c r="C16" s="14"/>
      <c r="D16" s="14"/>
      <c r="E16" s="14"/>
      <c r="F16" s="14"/>
      <c r="G16" s="12" t="s">
        <v>9</v>
      </c>
      <c r="H16" s="147">
        <f>COUNTA(H8:H14)</f>
        <v>0</v>
      </c>
      <c r="I16" s="148"/>
      <c r="J16" s="149" t="s">
        <v>10</v>
      </c>
      <c r="K16" s="17">
        <f>SUM(K3:K14)</f>
        <v>0</v>
      </c>
    </row>
    <row r="17" spans="1:11" x14ac:dyDescent="0.25">
      <c r="I17" s="184" t="s">
        <v>11</v>
      </c>
      <c r="J17" s="184"/>
      <c r="K17" s="8"/>
    </row>
    <row r="18" spans="1:11" x14ac:dyDescent="0.25">
      <c r="I18" s="184" t="s">
        <v>12</v>
      </c>
      <c r="J18" s="184"/>
      <c r="K18" s="7"/>
    </row>
    <row r="19" spans="1:11" x14ac:dyDescent="0.25">
      <c r="A19" s="65"/>
    </row>
    <row r="20" spans="1:11" x14ac:dyDescent="0.25">
      <c r="A20" s="65"/>
    </row>
  </sheetData>
  <mergeCells count="6">
    <mergeCell ref="I18:J18"/>
    <mergeCell ref="E1:K1"/>
    <mergeCell ref="I17:J17"/>
    <mergeCell ref="A3:M3"/>
    <mergeCell ref="A4:K4"/>
    <mergeCell ref="A5:K5"/>
  </mergeCells>
  <pageMargins left="0.7" right="0.7" top="0.75" bottom="0.75" header="0.3" footer="0.3"/>
  <pageSetup paperSize="9" scale="9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X38"/>
  <sheetViews>
    <sheetView zoomScale="70" zoomScaleNormal="70" workbookViewId="0">
      <selection activeCell="H21" sqref="H21"/>
    </sheetView>
  </sheetViews>
  <sheetFormatPr defaultRowHeight="15" x14ac:dyDescent="0.25"/>
  <cols>
    <col min="1" max="1" width="9.140625" style="22"/>
    <col min="2" max="2" width="12.42578125" customWidth="1"/>
    <col min="3" max="3" width="46.28515625" customWidth="1"/>
    <col min="4" max="5" width="10" customWidth="1"/>
    <col min="6" max="6" width="10.140625" customWidth="1"/>
    <col min="7" max="7" width="10" customWidth="1"/>
    <col min="8" max="8" width="16.7109375" customWidth="1"/>
    <col min="9" max="9" width="24.42578125" customWidth="1"/>
    <col min="11" max="11" width="18.42578125" customWidth="1"/>
    <col min="12" max="12" width="10.5703125" customWidth="1"/>
    <col min="13" max="13" width="15.5703125" customWidth="1"/>
    <col min="14" max="14" width="11.28515625" customWidth="1"/>
    <col min="15" max="15" width="11.42578125" customWidth="1"/>
  </cols>
  <sheetData>
    <row r="1" spans="1:24" ht="61.5" customHeight="1" x14ac:dyDescent="0.25">
      <c r="A1" s="116"/>
      <c r="E1" s="189" t="s">
        <v>198</v>
      </c>
      <c r="F1" s="190"/>
      <c r="G1" s="190"/>
      <c r="H1" s="190"/>
      <c r="I1" s="190"/>
      <c r="J1" s="190"/>
      <c r="K1" s="190"/>
      <c r="L1" s="190"/>
      <c r="M1" s="190"/>
      <c r="N1" s="190"/>
    </row>
    <row r="2" spans="1:24" s="84" customFormat="1" ht="26.25" customHeight="1" x14ac:dyDescent="0.25">
      <c r="A2" s="192" t="s">
        <v>209</v>
      </c>
      <c r="B2" s="192"/>
      <c r="C2" s="192"/>
      <c r="D2" s="192"/>
      <c r="E2" s="192"/>
      <c r="F2" s="192"/>
      <c r="G2" s="192"/>
      <c r="H2" s="192"/>
      <c r="I2" s="192"/>
      <c r="J2" s="192"/>
      <c r="K2" s="192"/>
      <c r="L2" s="192"/>
      <c r="M2" s="192"/>
      <c r="N2" s="192"/>
      <c r="O2" s="192"/>
      <c r="P2" s="83"/>
      <c r="Q2" s="83"/>
      <c r="R2" s="83"/>
      <c r="S2" s="83"/>
      <c r="T2" s="83"/>
      <c r="U2" s="83"/>
      <c r="V2" s="83"/>
      <c r="W2" s="83"/>
      <c r="X2" s="83"/>
    </row>
    <row r="3" spans="1:24" s="84" customFormat="1" ht="26.25" customHeight="1" x14ac:dyDescent="0.25">
      <c r="A3" s="177"/>
      <c r="B3" s="177"/>
      <c r="C3" s="177"/>
      <c r="D3" s="177"/>
      <c r="E3" s="177"/>
      <c r="F3" s="177"/>
      <c r="G3" s="177"/>
      <c r="H3" s="177"/>
      <c r="I3" s="177"/>
      <c r="J3" s="177"/>
      <c r="K3" s="177"/>
      <c r="L3" s="177"/>
      <c r="M3" s="177"/>
      <c r="N3" s="177"/>
      <c r="O3" s="177"/>
      <c r="P3" s="83"/>
      <c r="Q3" s="83"/>
      <c r="R3" s="83"/>
      <c r="S3" s="83"/>
      <c r="T3" s="83"/>
      <c r="U3" s="83"/>
      <c r="V3" s="83"/>
      <c r="W3" s="83"/>
      <c r="X3" s="83"/>
    </row>
    <row r="4" spans="1:24" s="84" customFormat="1" ht="26.25" customHeight="1" x14ac:dyDescent="0.25">
      <c r="A4" s="188" t="s">
        <v>71</v>
      </c>
      <c r="B4" s="188"/>
      <c r="C4" s="188"/>
      <c r="D4" s="188"/>
      <c r="E4" s="188"/>
      <c r="F4" s="188"/>
      <c r="G4" s="188"/>
      <c r="H4" s="188"/>
      <c r="I4" s="188"/>
      <c r="J4" s="188"/>
      <c r="K4" s="188"/>
      <c r="L4" s="188"/>
      <c r="M4" s="188"/>
      <c r="N4" s="188"/>
      <c r="O4" s="143"/>
      <c r="P4" s="83"/>
      <c r="Q4" s="83"/>
      <c r="R4" s="83"/>
      <c r="S4" s="83"/>
      <c r="T4" s="83"/>
      <c r="U4" s="83"/>
      <c r="V4" s="83"/>
      <c r="W4" s="83"/>
      <c r="X4" s="83"/>
    </row>
    <row r="5" spans="1:24" s="84" customFormat="1" ht="26.25" customHeight="1" x14ac:dyDescent="0.25">
      <c r="A5" s="188" t="s">
        <v>207</v>
      </c>
      <c r="B5" s="188"/>
      <c r="C5" s="188"/>
      <c r="D5" s="188"/>
      <c r="E5" s="188"/>
      <c r="F5" s="188"/>
      <c r="G5" s="188"/>
      <c r="H5" s="188"/>
      <c r="I5" s="188"/>
      <c r="J5" s="188"/>
      <c r="K5" s="188"/>
      <c r="L5" s="188"/>
      <c r="M5" s="188"/>
      <c r="N5" s="188"/>
      <c r="O5" s="143"/>
      <c r="P5" s="83"/>
      <c r="Q5" s="83"/>
      <c r="R5" s="83"/>
      <c r="S5" s="83"/>
      <c r="T5" s="83"/>
      <c r="U5" s="83"/>
      <c r="V5" s="83"/>
      <c r="W5" s="83"/>
      <c r="X5" s="83"/>
    </row>
    <row r="6" spans="1:24" ht="15.75" thickBot="1" x14ac:dyDescent="0.3"/>
    <row r="7" spans="1:24" ht="38.25" x14ac:dyDescent="0.25">
      <c r="A7" s="150" t="s">
        <v>0</v>
      </c>
      <c r="B7" s="151" t="s">
        <v>1</v>
      </c>
      <c r="C7" s="151" t="s">
        <v>2</v>
      </c>
      <c r="D7" s="151" t="s">
        <v>3</v>
      </c>
      <c r="E7" s="200" t="s">
        <v>163</v>
      </c>
      <c r="F7" s="200"/>
      <c r="G7" s="200" t="s">
        <v>164</v>
      </c>
      <c r="H7" s="200"/>
      <c r="I7" s="151" t="s">
        <v>166</v>
      </c>
      <c r="J7" s="151" t="s">
        <v>2</v>
      </c>
      <c r="K7" s="151" t="s">
        <v>4</v>
      </c>
      <c r="L7" s="151" t="s">
        <v>5</v>
      </c>
      <c r="M7" s="151" t="s">
        <v>6</v>
      </c>
      <c r="N7" s="152" t="s">
        <v>7</v>
      </c>
    </row>
    <row r="8" spans="1:24" x14ac:dyDescent="0.25">
      <c r="A8" s="194">
        <v>1</v>
      </c>
      <c r="B8" s="191" t="s">
        <v>154</v>
      </c>
      <c r="C8" s="193" t="s">
        <v>177</v>
      </c>
      <c r="D8" s="191" t="s">
        <v>8</v>
      </c>
      <c r="E8" s="191" t="s">
        <v>165</v>
      </c>
      <c r="F8" s="191">
        <v>2000</v>
      </c>
      <c r="G8" s="191" t="s">
        <v>165</v>
      </c>
      <c r="H8" s="191">
        <v>700</v>
      </c>
      <c r="I8" s="195">
        <f>SUM(F8:F10,H8:H10)</f>
        <v>2700</v>
      </c>
      <c r="J8" s="196"/>
      <c r="K8" s="197"/>
      <c r="L8" s="197"/>
      <c r="M8" s="198"/>
      <c r="N8" s="199">
        <f>I8*M8</f>
        <v>0</v>
      </c>
    </row>
    <row r="9" spans="1:24" x14ac:dyDescent="0.25">
      <c r="A9" s="194"/>
      <c r="B9" s="191"/>
      <c r="C9" s="193"/>
      <c r="D9" s="191"/>
      <c r="E9" s="191"/>
      <c r="F9" s="191"/>
      <c r="G9" s="191"/>
      <c r="H9" s="191"/>
      <c r="I9" s="195"/>
      <c r="J9" s="196"/>
      <c r="K9" s="197"/>
      <c r="L9" s="197"/>
      <c r="M9" s="198"/>
      <c r="N9" s="199"/>
    </row>
    <row r="10" spans="1:24" x14ac:dyDescent="0.25">
      <c r="A10" s="194"/>
      <c r="B10" s="191"/>
      <c r="C10" s="193"/>
      <c r="D10" s="191"/>
      <c r="E10" s="191"/>
      <c r="F10" s="191"/>
      <c r="G10" s="191"/>
      <c r="H10" s="191"/>
      <c r="I10" s="195"/>
      <c r="J10" s="196"/>
      <c r="K10" s="197"/>
      <c r="L10" s="197"/>
      <c r="M10" s="198"/>
      <c r="N10" s="199"/>
    </row>
    <row r="11" spans="1:24" x14ac:dyDescent="0.25">
      <c r="A11" s="194">
        <v>2</v>
      </c>
      <c r="B11" s="191" t="s">
        <v>167</v>
      </c>
      <c r="C11" s="193" t="s">
        <v>176</v>
      </c>
      <c r="D11" s="191" t="s">
        <v>8</v>
      </c>
      <c r="E11" s="141" t="s">
        <v>33</v>
      </c>
      <c r="F11" s="141">
        <v>30</v>
      </c>
      <c r="G11" s="141" t="s">
        <v>33</v>
      </c>
      <c r="H11" s="141">
        <v>15</v>
      </c>
      <c r="I11" s="195">
        <f t="shared" ref="I11" si="0">SUM(H11:H17,F11:F17)</f>
        <v>240</v>
      </c>
      <c r="J11" s="196"/>
      <c r="K11" s="197"/>
      <c r="L11" s="197"/>
      <c r="M11" s="198"/>
      <c r="N11" s="199"/>
    </row>
    <row r="12" spans="1:24" x14ac:dyDescent="0.25">
      <c r="A12" s="194"/>
      <c r="B12" s="191"/>
      <c r="C12" s="193"/>
      <c r="D12" s="191"/>
      <c r="E12" s="141" t="s">
        <v>34</v>
      </c>
      <c r="F12" s="141">
        <v>30</v>
      </c>
      <c r="G12" s="141" t="s">
        <v>34</v>
      </c>
      <c r="H12" s="141">
        <v>15</v>
      </c>
      <c r="I12" s="195"/>
      <c r="J12" s="196"/>
      <c r="K12" s="197"/>
      <c r="L12" s="197"/>
      <c r="M12" s="198"/>
      <c r="N12" s="199"/>
    </row>
    <row r="13" spans="1:24" x14ac:dyDescent="0.25">
      <c r="A13" s="194"/>
      <c r="B13" s="191"/>
      <c r="C13" s="193"/>
      <c r="D13" s="191"/>
      <c r="E13" s="141" t="s">
        <v>35</v>
      </c>
      <c r="F13" s="141">
        <v>30</v>
      </c>
      <c r="G13" s="141" t="s">
        <v>35</v>
      </c>
      <c r="H13" s="141">
        <v>15</v>
      </c>
      <c r="I13" s="195"/>
      <c r="J13" s="196"/>
      <c r="K13" s="197"/>
      <c r="L13" s="197"/>
      <c r="M13" s="198"/>
      <c r="N13" s="199"/>
    </row>
    <row r="14" spans="1:24" x14ac:dyDescent="0.25">
      <c r="A14" s="194"/>
      <c r="B14" s="191"/>
      <c r="C14" s="193"/>
      <c r="D14" s="191"/>
      <c r="E14" s="141" t="s">
        <v>36</v>
      </c>
      <c r="F14" s="141">
        <v>30</v>
      </c>
      <c r="G14" s="141" t="s">
        <v>36</v>
      </c>
      <c r="H14" s="141">
        <v>15</v>
      </c>
      <c r="I14" s="195"/>
      <c r="J14" s="196"/>
      <c r="K14" s="197"/>
      <c r="L14" s="197"/>
      <c r="M14" s="198"/>
      <c r="N14" s="199"/>
    </row>
    <row r="15" spans="1:24" x14ac:dyDescent="0.25">
      <c r="A15" s="194"/>
      <c r="B15" s="191"/>
      <c r="C15" s="193"/>
      <c r="D15" s="191"/>
      <c r="E15" s="141" t="s">
        <v>37</v>
      </c>
      <c r="F15" s="141">
        <v>10</v>
      </c>
      <c r="G15" s="141" t="s">
        <v>37</v>
      </c>
      <c r="H15" s="141">
        <v>15</v>
      </c>
      <c r="I15" s="195"/>
      <c r="J15" s="196"/>
      <c r="K15" s="197"/>
      <c r="L15" s="197"/>
      <c r="M15" s="198"/>
      <c r="N15" s="199"/>
    </row>
    <row r="16" spans="1:24" x14ac:dyDescent="0.25">
      <c r="A16" s="194"/>
      <c r="B16" s="191"/>
      <c r="C16" s="193"/>
      <c r="D16" s="191"/>
      <c r="E16" s="141" t="s">
        <v>38</v>
      </c>
      <c r="F16" s="141">
        <v>20</v>
      </c>
      <c r="G16" s="141" t="s">
        <v>38</v>
      </c>
      <c r="H16" s="141">
        <v>0</v>
      </c>
      <c r="I16" s="195"/>
      <c r="J16" s="196"/>
      <c r="K16" s="197"/>
      <c r="L16" s="197"/>
      <c r="M16" s="198"/>
      <c r="N16" s="199"/>
    </row>
    <row r="17" spans="1:14" x14ac:dyDescent="0.25">
      <c r="A17" s="194"/>
      <c r="B17" s="191"/>
      <c r="C17" s="193"/>
      <c r="D17" s="191"/>
      <c r="E17" s="141" t="s">
        <v>39</v>
      </c>
      <c r="F17" s="141">
        <v>0</v>
      </c>
      <c r="G17" s="141" t="s">
        <v>39</v>
      </c>
      <c r="H17" s="141">
        <v>15</v>
      </c>
      <c r="I17" s="195"/>
      <c r="J17" s="196"/>
      <c r="K17" s="197"/>
      <c r="L17" s="197"/>
      <c r="M17" s="198"/>
      <c r="N17" s="199"/>
    </row>
    <row r="18" spans="1:14" x14ac:dyDescent="0.25">
      <c r="A18" s="201">
        <v>3</v>
      </c>
      <c r="B18" s="193" t="s">
        <v>40</v>
      </c>
      <c r="C18" s="202" t="s">
        <v>178</v>
      </c>
      <c r="D18" s="191" t="s">
        <v>8</v>
      </c>
      <c r="E18" s="141" t="s">
        <v>33</v>
      </c>
      <c r="F18" s="141">
        <v>30</v>
      </c>
      <c r="G18" s="141" t="s">
        <v>33</v>
      </c>
      <c r="H18" s="141">
        <v>10</v>
      </c>
      <c r="I18" s="195">
        <f>SUM(F18:F24,H18:H24)</f>
        <v>165</v>
      </c>
      <c r="J18" s="196"/>
      <c r="K18" s="197"/>
      <c r="L18" s="197"/>
      <c r="M18" s="198"/>
      <c r="N18" s="199">
        <f>I18*M18</f>
        <v>0</v>
      </c>
    </row>
    <row r="19" spans="1:14" x14ac:dyDescent="0.25">
      <c r="A19" s="201"/>
      <c r="B19" s="193"/>
      <c r="C19" s="202"/>
      <c r="D19" s="191"/>
      <c r="E19" s="141" t="s">
        <v>34</v>
      </c>
      <c r="F19" s="141">
        <v>30</v>
      </c>
      <c r="G19" s="141" t="s">
        <v>34</v>
      </c>
      <c r="H19" s="141">
        <v>10</v>
      </c>
      <c r="I19" s="195"/>
      <c r="J19" s="196"/>
      <c r="K19" s="197"/>
      <c r="L19" s="197"/>
      <c r="M19" s="198"/>
      <c r="N19" s="199"/>
    </row>
    <row r="20" spans="1:14" x14ac:dyDescent="0.25">
      <c r="A20" s="201"/>
      <c r="B20" s="193"/>
      <c r="C20" s="202"/>
      <c r="D20" s="191"/>
      <c r="E20" s="141" t="s">
        <v>35</v>
      </c>
      <c r="F20" s="141">
        <v>30</v>
      </c>
      <c r="G20" s="141" t="s">
        <v>35</v>
      </c>
      <c r="H20" s="141">
        <v>10</v>
      </c>
      <c r="I20" s="195"/>
      <c r="J20" s="196"/>
      <c r="K20" s="197"/>
      <c r="L20" s="197"/>
      <c r="M20" s="198"/>
      <c r="N20" s="199"/>
    </row>
    <row r="21" spans="1:14" x14ac:dyDescent="0.25">
      <c r="A21" s="201"/>
      <c r="B21" s="193"/>
      <c r="C21" s="202"/>
      <c r="D21" s="191"/>
      <c r="E21" s="141" t="s">
        <v>36</v>
      </c>
      <c r="F21" s="141">
        <v>30</v>
      </c>
      <c r="G21" s="141" t="s">
        <v>36</v>
      </c>
      <c r="H21" s="141">
        <v>0</v>
      </c>
      <c r="I21" s="195"/>
      <c r="J21" s="196"/>
      <c r="K21" s="197"/>
      <c r="L21" s="197"/>
      <c r="M21" s="198"/>
      <c r="N21" s="199"/>
    </row>
    <row r="22" spans="1:14" x14ac:dyDescent="0.25">
      <c r="A22" s="201"/>
      <c r="B22" s="193"/>
      <c r="C22" s="202"/>
      <c r="D22" s="191"/>
      <c r="E22" s="141" t="s">
        <v>37</v>
      </c>
      <c r="F22" s="141">
        <v>0</v>
      </c>
      <c r="G22" s="141" t="s">
        <v>37</v>
      </c>
      <c r="H22" s="141">
        <v>0</v>
      </c>
      <c r="I22" s="195"/>
      <c r="J22" s="196"/>
      <c r="K22" s="197"/>
      <c r="L22" s="197"/>
      <c r="M22" s="198"/>
      <c r="N22" s="199"/>
    </row>
    <row r="23" spans="1:14" x14ac:dyDescent="0.25">
      <c r="A23" s="201"/>
      <c r="B23" s="193"/>
      <c r="C23" s="202"/>
      <c r="D23" s="191"/>
      <c r="E23" s="141" t="s">
        <v>38</v>
      </c>
      <c r="F23" s="141">
        <v>15</v>
      </c>
      <c r="G23" s="141" t="s">
        <v>38</v>
      </c>
      <c r="H23" s="141">
        <v>0</v>
      </c>
      <c r="I23" s="195"/>
      <c r="J23" s="196"/>
      <c r="K23" s="197"/>
      <c r="L23" s="197"/>
      <c r="M23" s="198"/>
      <c r="N23" s="199"/>
    </row>
    <row r="24" spans="1:14" x14ac:dyDescent="0.25">
      <c r="A24" s="201"/>
      <c r="B24" s="193"/>
      <c r="C24" s="202"/>
      <c r="D24" s="191"/>
      <c r="E24" s="141" t="s">
        <v>39</v>
      </c>
      <c r="F24" s="141">
        <v>0</v>
      </c>
      <c r="G24" s="141" t="s">
        <v>39</v>
      </c>
      <c r="H24" s="141">
        <v>0</v>
      </c>
      <c r="I24" s="195"/>
      <c r="J24" s="196"/>
      <c r="K24" s="197"/>
      <c r="L24" s="197"/>
      <c r="M24" s="198"/>
      <c r="N24" s="199"/>
    </row>
    <row r="25" spans="1:14" x14ac:dyDescent="0.25">
      <c r="A25" s="194">
        <v>4</v>
      </c>
      <c r="B25" s="193" t="s">
        <v>41</v>
      </c>
      <c r="C25" s="193" t="s">
        <v>190</v>
      </c>
      <c r="D25" s="191" t="s">
        <v>8</v>
      </c>
      <c r="E25" s="141" t="s">
        <v>33</v>
      </c>
      <c r="F25" s="141">
        <v>50</v>
      </c>
      <c r="G25" s="141" t="s">
        <v>33</v>
      </c>
      <c r="H25" s="141">
        <v>10</v>
      </c>
      <c r="I25" s="195">
        <f>SUM(F25:F31,H25:H31)</f>
        <v>270</v>
      </c>
      <c r="J25" s="196"/>
      <c r="K25" s="197"/>
      <c r="L25" s="197"/>
      <c r="M25" s="198"/>
      <c r="N25" s="199">
        <f>I25*M25</f>
        <v>0</v>
      </c>
    </row>
    <row r="26" spans="1:14" x14ac:dyDescent="0.25">
      <c r="A26" s="194"/>
      <c r="B26" s="193"/>
      <c r="C26" s="193"/>
      <c r="D26" s="191"/>
      <c r="E26" s="141" t="s">
        <v>34</v>
      </c>
      <c r="F26" s="141">
        <v>50</v>
      </c>
      <c r="G26" s="141" t="s">
        <v>34</v>
      </c>
      <c r="H26" s="141">
        <v>10</v>
      </c>
      <c r="I26" s="195"/>
      <c r="J26" s="196"/>
      <c r="K26" s="197"/>
      <c r="L26" s="197"/>
      <c r="M26" s="198"/>
      <c r="N26" s="199"/>
    </row>
    <row r="27" spans="1:14" x14ac:dyDescent="0.25">
      <c r="A27" s="194"/>
      <c r="B27" s="193"/>
      <c r="C27" s="193"/>
      <c r="D27" s="191"/>
      <c r="E27" s="141" t="s">
        <v>35</v>
      </c>
      <c r="F27" s="141">
        <v>50</v>
      </c>
      <c r="G27" s="141" t="s">
        <v>35</v>
      </c>
      <c r="H27" s="141">
        <v>10</v>
      </c>
      <c r="I27" s="195"/>
      <c r="J27" s="196"/>
      <c r="K27" s="197"/>
      <c r="L27" s="197"/>
      <c r="M27" s="198"/>
      <c r="N27" s="199"/>
    </row>
    <row r="28" spans="1:14" x14ac:dyDescent="0.25">
      <c r="A28" s="194"/>
      <c r="B28" s="193"/>
      <c r="C28" s="193"/>
      <c r="D28" s="191"/>
      <c r="E28" s="141" t="s">
        <v>36</v>
      </c>
      <c r="F28" s="141">
        <v>50</v>
      </c>
      <c r="G28" s="141" t="s">
        <v>36</v>
      </c>
      <c r="H28" s="141">
        <v>10</v>
      </c>
      <c r="I28" s="195"/>
      <c r="J28" s="196"/>
      <c r="K28" s="197"/>
      <c r="L28" s="197"/>
      <c r="M28" s="198"/>
      <c r="N28" s="199"/>
    </row>
    <row r="29" spans="1:14" x14ac:dyDescent="0.25">
      <c r="A29" s="194"/>
      <c r="B29" s="193"/>
      <c r="C29" s="193"/>
      <c r="D29" s="191"/>
      <c r="E29" s="141" t="s">
        <v>37</v>
      </c>
      <c r="F29" s="141">
        <v>0</v>
      </c>
      <c r="G29" s="141" t="s">
        <v>37</v>
      </c>
      <c r="H29" s="141">
        <v>0</v>
      </c>
      <c r="I29" s="195"/>
      <c r="J29" s="196"/>
      <c r="K29" s="197"/>
      <c r="L29" s="197"/>
      <c r="M29" s="198"/>
      <c r="N29" s="199"/>
    </row>
    <row r="30" spans="1:14" x14ac:dyDescent="0.25">
      <c r="A30" s="194"/>
      <c r="B30" s="193"/>
      <c r="C30" s="193"/>
      <c r="D30" s="191"/>
      <c r="E30" s="141" t="s">
        <v>38</v>
      </c>
      <c r="F30" s="141">
        <v>10</v>
      </c>
      <c r="G30" s="141" t="s">
        <v>38</v>
      </c>
      <c r="H30" s="141">
        <v>10</v>
      </c>
      <c r="I30" s="195"/>
      <c r="J30" s="196"/>
      <c r="K30" s="197"/>
      <c r="L30" s="197"/>
      <c r="M30" s="198"/>
      <c r="N30" s="199"/>
    </row>
    <row r="31" spans="1:14" x14ac:dyDescent="0.25">
      <c r="A31" s="194"/>
      <c r="B31" s="193"/>
      <c r="C31" s="193"/>
      <c r="D31" s="191"/>
      <c r="E31" s="141" t="s">
        <v>39</v>
      </c>
      <c r="F31" s="141">
        <v>0</v>
      </c>
      <c r="G31" s="141" t="s">
        <v>39</v>
      </c>
      <c r="H31" s="141">
        <v>10</v>
      </c>
      <c r="I31" s="195"/>
      <c r="J31" s="196"/>
      <c r="K31" s="197"/>
      <c r="L31" s="197"/>
      <c r="M31" s="198"/>
      <c r="N31" s="199"/>
    </row>
    <row r="32" spans="1:14" ht="27" customHeight="1" x14ac:dyDescent="0.25">
      <c r="A32" s="71">
        <v>5</v>
      </c>
      <c r="B32" s="142" t="s">
        <v>181</v>
      </c>
      <c r="C32" s="109" t="s">
        <v>187</v>
      </c>
      <c r="D32" s="141" t="s">
        <v>8</v>
      </c>
      <c r="E32" s="141"/>
      <c r="F32" s="141">
        <v>20</v>
      </c>
      <c r="G32" s="141"/>
      <c r="H32" s="141">
        <v>10</v>
      </c>
      <c r="I32" s="136">
        <v>30</v>
      </c>
      <c r="J32" s="137"/>
      <c r="K32" s="139"/>
      <c r="L32" s="139"/>
      <c r="M32" s="140"/>
      <c r="N32" s="87"/>
    </row>
    <row r="33" spans="1:14" ht="34.5" customHeight="1" x14ac:dyDescent="0.25">
      <c r="A33" s="71">
        <v>6</v>
      </c>
      <c r="B33" s="142" t="s">
        <v>182</v>
      </c>
      <c r="C33" s="109" t="s">
        <v>189</v>
      </c>
      <c r="D33" s="141" t="s">
        <v>8</v>
      </c>
      <c r="E33" s="141"/>
      <c r="F33" s="141">
        <v>20</v>
      </c>
      <c r="G33" s="141"/>
      <c r="H33" s="141">
        <v>0</v>
      </c>
      <c r="I33" s="136">
        <v>20</v>
      </c>
      <c r="J33" s="137"/>
      <c r="K33" s="139"/>
      <c r="L33" s="139"/>
      <c r="M33" s="140"/>
      <c r="N33" s="87"/>
    </row>
    <row r="34" spans="1:14" ht="18.75" customHeight="1" thickBot="1" x14ac:dyDescent="0.3">
      <c r="A34" s="153">
        <v>7</v>
      </c>
      <c r="B34" s="154" t="s">
        <v>183</v>
      </c>
      <c r="C34" s="155" t="s">
        <v>188</v>
      </c>
      <c r="D34" s="156" t="s">
        <v>8</v>
      </c>
      <c r="E34" s="156"/>
      <c r="F34" s="156">
        <v>20</v>
      </c>
      <c r="G34" s="156"/>
      <c r="H34" s="156">
        <v>0</v>
      </c>
      <c r="I34" s="157">
        <v>20</v>
      </c>
      <c r="J34" s="158"/>
      <c r="K34" s="159"/>
      <c r="L34" s="159"/>
      <c r="M34" s="160"/>
      <c r="N34" s="161"/>
    </row>
    <row r="35" spans="1:14" ht="15.75" customHeight="1" x14ac:dyDescent="0.25">
      <c r="A35" s="18"/>
      <c r="B35" s="14"/>
      <c r="C35" s="14"/>
      <c r="D35" s="14"/>
      <c r="E35" s="14"/>
      <c r="F35" s="14"/>
      <c r="G35" s="14"/>
      <c r="H35" s="14"/>
      <c r="I35" s="14"/>
      <c r="J35" s="12" t="s">
        <v>9</v>
      </c>
      <c r="K35" s="16">
        <f>COUNTA(K8:K31)</f>
        <v>0</v>
      </c>
      <c r="L35" s="10"/>
      <c r="M35" s="12" t="s">
        <v>10</v>
      </c>
      <c r="N35" s="17">
        <f>SUM(N8:N31)</f>
        <v>0</v>
      </c>
    </row>
    <row r="36" spans="1:14" x14ac:dyDescent="0.25">
      <c r="A36" s="19"/>
      <c r="B36" s="15"/>
      <c r="C36" s="15"/>
      <c r="D36" s="15"/>
      <c r="E36" s="15"/>
      <c r="F36" s="15"/>
      <c r="G36" s="15"/>
      <c r="H36" s="15"/>
      <c r="I36" s="15"/>
      <c r="J36" s="11"/>
      <c r="K36" s="11"/>
      <c r="L36" s="11"/>
      <c r="M36" s="13" t="s">
        <v>11</v>
      </c>
      <c r="N36" s="8"/>
    </row>
    <row r="37" spans="1:14" x14ac:dyDescent="0.25">
      <c r="A37" s="19"/>
      <c r="B37" s="15"/>
      <c r="C37" s="15"/>
      <c r="D37" s="15"/>
      <c r="E37" s="15"/>
      <c r="F37" s="15"/>
      <c r="G37" s="15"/>
      <c r="H37" s="15"/>
      <c r="I37" s="15"/>
      <c r="J37" s="11"/>
      <c r="K37" s="11"/>
      <c r="L37" s="11"/>
      <c r="M37" s="13" t="s">
        <v>12</v>
      </c>
      <c r="N37" s="7">
        <f>SUM(N36,N35)</f>
        <v>0</v>
      </c>
    </row>
    <row r="38" spans="1:14" x14ac:dyDescent="0.25">
      <c r="A38" s="20"/>
      <c r="B38" s="9"/>
      <c r="C38" s="9"/>
      <c r="D38" s="9"/>
      <c r="E38" s="9"/>
      <c r="F38" s="9"/>
      <c r="G38" s="9"/>
      <c r="H38" s="9"/>
      <c r="I38" s="9"/>
      <c r="J38" s="9"/>
      <c r="K38" s="9"/>
      <c r="L38" s="9"/>
    </row>
  </sheetData>
  <mergeCells count="50">
    <mergeCell ref="B25:B31"/>
    <mergeCell ref="A25:A31"/>
    <mergeCell ref="I25:I31"/>
    <mergeCell ref="J25:J31"/>
    <mergeCell ref="N25:N31"/>
    <mergeCell ref="L25:L31"/>
    <mergeCell ref="M25:M31"/>
    <mergeCell ref="K25:K31"/>
    <mergeCell ref="D25:D31"/>
    <mergeCell ref="C25:C31"/>
    <mergeCell ref="M18:M24"/>
    <mergeCell ref="N18:N24"/>
    <mergeCell ref="J11:J17"/>
    <mergeCell ref="L18:L24"/>
    <mergeCell ref="K11:K17"/>
    <mergeCell ref="L11:L17"/>
    <mergeCell ref="M11:M17"/>
    <mergeCell ref="K18:K24"/>
    <mergeCell ref="B18:B24"/>
    <mergeCell ref="A18:A24"/>
    <mergeCell ref="I18:I24"/>
    <mergeCell ref="J18:J24"/>
    <mergeCell ref="D18:D24"/>
    <mergeCell ref="C18:C24"/>
    <mergeCell ref="G7:H7"/>
    <mergeCell ref="A4:N4"/>
    <mergeCell ref="E8:E10"/>
    <mergeCell ref="F8:F10"/>
    <mergeCell ref="A11:A17"/>
    <mergeCell ref="B11:B17"/>
    <mergeCell ref="C11:C17"/>
    <mergeCell ref="D11:D17"/>
    <mergeCell ref="I11:I17"/>
    <mergeCell ref="N11:N17"/>
    <mergeCell ref="A5:N5"/>
    <mergeCell ref="E1:N1"/>
    <mergeCell ref="G8:G10"/>
    <mergeCell ref="H8:H10"/>
    <mergeCell ref="A2:O2"/>
    <mergeCell ref="D8:D10"/>
    <mergeCell ref="C8:C10"/>
    <mergeCell ref="B8:B10"/>
    <mergeCell ref="A8:A10"/>
    <mergeCell ref="I8:I10"/>
    <mergeCell ref="J8:J10"/>
    <mergeCell ref="K8:K10"/>
    <mergeCell ref="L8:L10"/>
    <mergeCell ref="M8:M10"/>
    <mergeCell ref="N8:N10"/>
    <mergeCell ref="E7:F7"/>
  </mergeCells>
  <pageMargins left="0.7" right="0.7" top="0.75" bottom="0.75" header="0.3" footer="0.3"/>
  <pageSetup paperSize="9" scale="64"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V82"/>
  <sheetViews>
    <sheetView zoomScale="85" zoomScaleNormal="85" workbookViewId="0">
      <selection activeCell="C25" sqref="C25"/>
    </sheetView>
  </sheetViews>
  <sheetFormatPr defaultRowHeight="15" x14ac:dyDescent="0.25"/>
  <cols>
    <col min="1" max="1" width="9.140625" style="22"/>
    <col min="2" max="2" width="12.85546875" customWidth="1"/>
    <col min="3" max="3" width="46.28515625" customWidth="1"/>
    <col min="4" max="4" width="10" customWidth="1"/>
    <col min="5" max="6" width="10.85546875" customWidth="1"/>
    <col min="9" max="9" width="18.42578125" customWidth="1"/>
    <col min="10" max="10" width="10.5703125" customWidth="1"/>
    <col min="11" max="11" width="15.5703125" customWidth="1"/>
    <col min="12" max="12" width="11.28515625" customWidth="1"/>
    <col min="13" max="13" width="11.42578125" customWidth="1"/>
  </cols>
  <sheetData>
    <row r="1" spans="1:22" ht="66" customHeight="1" x14ac:dyDescent="0.25">
      <c r="A1" s="116"/>
      <c r="E1" s="189" t="s">
        <v>198</v>
      </c>
      <c r="F1" s="190"/>
      <c r="G1" s="190"/>
      <c r="H1" s="190"/>
      <c r="I1" s="190"/>
      <c r="J1" s="190"/>
      <c r="K1" s="190"/>
    </row>
    <row r="3" spans="1:22" ht="26.25" customHeight="1" x14ac:dyDescent="0.25">
      <c r="A3" s="186" t="s">
        <v>210</v>
      </c>
      <c r="B3" s="186"/>
      <c r="C3" s="186"/>
      <c r="D3" s="186"/>
      <c r="E3" s="186"/>
      <c r="F3" s="186"/>
      <c r="G3" s="186"/>
      <c r="H3" s="186"/>
      <c r="I3" s="186"/>
      <c r="J3" s="186"/>
      <c r="K3" s="186"/>
      <c r="L3" s="186"/>
      <c r="M3" s="186"/>
      <c r="N3" s="2"/>
      <c r="O3" s="2"/>
      <c r="P3" s="2"/>
      <c r="Q3" s="2"/>
      <c r="R3" s="2"/>
      <c r="S3" s="2"/>
      <c r="T3" s="2"/>
      <c r="U3" s="2"/>
      <c r="V3" s="2"/>
    </row>
    <row r="4" spans="1:22" ht="26.25" customHeight="1" x14ac:dyDescent="0.25">
      <c r="A4" s="203" t="s">
        <v>71</v>
      </c>
      <c r="B4" s="203"/>
      <c r="C4" s="203"/>
      <c r="D4" s="203"/>
      <c r="E4" s="203"/>
      <c r="F4" s="203"/>
      <c r="G4" s="203"/>
      <c r="H4" s="203"/>
      <c r="I4" s="203"/>
      <c r="J4" s="203"/>
      <c r="K4" s="203"/>
    </row>
    <row r="5" spans="1:22" ht="26.25" customHeight="1" x14ac:dyDescent="0.25">
      <c r="A5" s="204" t="s">
        <v>207</v>
      </c>
      <c r="B5" s="204"/>
      <c r="C5" s="204"/>
      <c r="D5" s="204"/>
      <c r="E5" s="204"/>
      <c r="F5" s="204"/>
      <c r="G5" s="204"/>
      <c r="H5" s="204"/>
      <c r="I5" s="204"/>
      <c r="J5" s="204"/>
      <c r="K5" s="204"/>
      <c r="L5" s="176"/>
      <c r="M5" s="176"/>
      <c r="N5" s="2"/>
      <c r="O5" s="2"/>
      <c r="P5" s="2"/>
      <c r="Q5" s="2"/>
      <c r="R5" s="2"/>
      <c r="S5" s="2"/>
      <c r="T5" s="2"/>
      <c r="U5" s="2"/>
      <c r="V5" s="2"/>
    </row>
    <row r="6" spans="1:22" ht="15.75" thickBot="1" x14ac:dyDescent="0.3"/>
    <row r="7" spans="1:22" ht="64.5" thickBot="1" x14ac:dyDescent="0.3">
      <c r="A7" s="28" t="s">
        <v>0</v>
      </c>
      <c r="B7" s="29" t="s">
        <v>1</v>
      </c>
      <c r="C7" s="29" t="s">
        <v>2</v>
      </c>
      <c r="D7" s="29" t="s">
        <v>3</v>
      </c>
      <c r="E7" s="30" t="s">
        <v>163</v>
      </c>
      <c r="F7" s="29" t="s">
        <v>164</v>
      </c>
      <c r="G7" s="31" t="s">
        <v>2</v>
      </c>
      <c r="H7" s="29" t="s">
        <v>4</v>
      </c>
      <c r="I7" s="29" t="s">
        <v>5</v>
      </c>
      <c r="J7" s="29" t="s">
        <v>6</v>
      </c>
      <c r="K7" s="32" t="s">
        <v>7</v>
      </c>
    </row>
    <row r="8" spans="1:22" x14ac:dyDescent="0.25">
      <c r="A8" s="120">
        <v>1</v>
      </c>
      <c r="B8" s="162" t="s">
        <v>13</v>
      </c>
      <c r="C8" s="23" t="s">
        <v>128</v>
      </c>
      <c r="D8" s="118" t="s">
        <v>8</v>
      </c>
      <c r="E8" s="123">
        <v>60</v>
      </c>
      <c r="F8" s="81">
        <v>25</v>
      </c>
      <c r="G8" s="58"/>
      <c r="H8" s="125"/>
      <c r="I8" s="125"/>
      <c r="J8" s="127"/>
      <c r="K8" s="78">
        <f>(E8+F8)*J8</f>
        <v>0</v>
      </c>
    </row>
    <row r="9" spans="1:22" x14ac:dyDescent="0.25">
      <c r="A9" s="27">
        <v>2</v>
      </c>
      <c r="B9" s="3" t="s">
        <v>14</v>
      </c>
      <c r="C9" s="3" t="s">
        <v>129</v>
      </c>
      <c r="D9" s="4" t="s">
        <v>8</v>
      </c>
      <c r="E9" s="72">
        <v>30</v>
      </c>
      <c r="F9" s="79">
        <v>15</v>
      </c>
      <c r="G9" s="55"/>
      <c r="H9" s="5"/>
      <c r="I9" s="5"/>
      <c r="J9" s="6"/>
      <c r="K9" s="78">
        <f t="shared" ref="K9:K56" si="0">(E9+F9)*J9</f>
        <v>0</v>
      </c>
    </row>
    <row r="10" spans="1:22" x14ac:dyDescent="0.25">
      <c r="A10" s="94">
        <v>3</v>
      </c>
      <c r="B10" s="3" t="s">
        <v>15</v>
      </c>
      <c r="C10" s="3" t="s">
        <v>130</v>
      </c>
      <c r="D10" s="4" t="s">
        <v>8</v>
      </c>
      <c r="E10" s="72">
        <v>20</v>
      </c>
      <c r="F10" s="79">
        <v>15</v>
      </c>
      <c r="G10" s="55"/>
      <c r="H10" s="5"/>
      <c r="I10" s="5"/>
      <c r="J10" s="6"/>
      <c r="K10" s="78">
        <f t="shared" si="0"/>
        <v>0</v>
      </c>
    </row>
    <row r="11" spans="1:22" ht="25.5" x14ac:dyDescent="0.25">
      <c r="A11" s="4">
        <v>4</v>
      </c>
      <c r="B11" s="3" t="s">
        <v>131</v>
      </c>
      <c r="C11" s="3" t="s">
        <v>44</v>
      </c>
      <c r="D11" s="4" t="s">
        <v>8</v>
      </c>
      <c r="E11" s="72">
        <v>5</v>
      </c>
      <c r="F11" s="79">
        <v>6</v>
      </c>
      <c r="G11" s="55"/>
      <c r="H11" s="5"/>
      <c r="I11" s="5"/>
      <c r="J11" s="6"/>
      <c r="K11" s="78">
        <f t="shared" si="0"/>
        <v>0</v>
      </c>
    </row>
    <row r="12" spans="1:22" ht="25.5" x14ac:dyDescent="0.25">
      <c r="A12" s="94">
        <v>5</v>
      </c>
      <c r="B12" s="3" t="s">
        <v>60</v>
      </c>
      <c r="C12" s="3" t="s">
        <v>132</v>
      </c>
      <c r="D12" s="4" t="s">
        <v>8</v>
      </c>
      <c r="E12" s="72">
        <v>11</v>
      </c>
      <c r="F12" s="79">
        <v>3</v>
      </c>
      <c r="G12" s="55"/>
      <c r="H12" s="5"/>
      <c r="I12" s="5"/>
      <c r="J12" s="6"/>
      <c r="K12" s="78">
        <f t="shared" si="0"/>
        <v>0</v>
      </c>
    </row>
    <row r="13" spans="1:22" x14ac:dyDescent="0.25">
      <c r="A13" s="94">
        <v>6</v>
      </c>
      <c r="B13" s="3" t="s">
        <v>16</v>
      </c>
      <c r="C13" s="3" t="s">
        <v>132</v>
      </c>
      <c r="D13" s="4" t="s">
        <v>8</v>
      </c>
      <c r="E13" s="72">
        <v>5</v>
      </c>
      <c r="F13" s="79">
        <v>0</v>
      </c>
      <c r="G13" s="55"/>
      <c r="H13" s="5"/>
      <c r="I13" s="5"/>
      <c r="J13" s="6"/>
      <c r="K13" s="78">
        <f t="shared" si="0"/>
        <v>0</v>
      </c>
    </row>
    <row r="14" spans="1:22" x14ac:dyDescent="0.25">
      <c r="A14" s="4">
        <v>7</v>
      </c>
      <c r="B14" s="3" t="s">
        <v>17</v>
      </c>
      <c r="C14" s="3" t="s">
        <v>133</v>
      </c>
      <c r="D14" s="4" t="s">
        <v>8</v>
      </c>
      <c r="E14" s="72">
        <v>20</v>
      </c>
      <c r="F14" s="79">
        <v>3</v>
      </c>
      <c r="G14" s="55"/>
      <c r="H14" s="5"/>
      <c r="I14" s="5"/>
      <c r="J14" s="6"/>
      <c r="K14" s="78">
        <f t="shared" si="0"/>
        <v>0</v>
      </c>
    </row>
    <row r="15" spans="1:22" x14ac:dyDescent="0.25">
      <c r="A15" s="94">
        <v>8</v>
      </c>
      <c r="B15" s="3" t="s">
        <v>134</v>
      </c>
      <c r="C15" s="3" t="s">
        <v>132</v>
      </c>
      <c r="D15" s="4" t="s">
        <v>8</v>
      </c>
      <c r="E15" s="72">
        <v>60</v>
      </c>
      <c r="F15" s="79">
        <v>15</v>
      </c>
      <c r="G15" s="55"/>
      <c r="H15" s="5"/>
      <c r="I15" s="5"/>
      <c r="J15" s="6"/>
      <c r="K15" s="78">
        <f t="shared" si="0"/>
        <v>0</v>
      </c>
    </row>
    <row r="16" spans="1:22" ht="25.5" x14ac:dyDescent="0.25">
      <c r="A16" s="94">
        <v>9</v>
      </c>
      <c r="B16" s="3" t="s">
        <v>42</v>
      </c>
      <c r="C16" s="3" t="s">
        <v>196</v>
      </c>
      <c r="D16" s="4" t="s">
        <v>8</v>
      </c>
      <c r="E16" s="72">
        <v>30</v>
      </c>
      <c r="F16" s="79">
        <v>30</v>
      </c>
      <c r="G16" s="55"/>
      <c r="H16" s="5"/>
      <c r="I16" s="5"/>
      <c r="J16" s="6"/>
      <c r="K16" s="78">
        <f t="shared" si="0"/>
        <v>0</v>
      </c>
    </row>
    <row r="17" spans="1:11" x14ac:dyDescent="0.25">
      <c r="A17" s="4">
        <v>10</v>
      </c>
      <c r="B17" s="3" t="s">
        <v>28</v>
      </c>
      <c r="C17" s="3" t="s">
        <v>135</v>
      </c>
      <c r="D17" s="4" t="s">
        <v>8</v>
      </c>
      <c r="E17" s="72">
        <v>60</v>
      </c>
      <c r="F17" s="79">
        <v>30</v>
      </c>
      <c r="G17" s="55"/>
      <c r="H17" s="5"/>
      <c r="I17" s="5"/>
      <c r="J17" s="6"/>
      <c r="K17" s="78">
        <f t="shared" si="0"/>
        <v>0</v>
      </c>
    </row>
    <row r="18" spans="1:11" x14ac:dyDescent="0.25">
      <c r="A18" s="94">
        <v>11</v>
      </c>
      <c r="B18" s="3" t="s">
        <v>43</v>
      </c>
      <c r="C18" s="3" t="s">
        <v>136</v>
      </c>
      <c r="D18" s="4" t="s">
        <v>8</v>
      </c>
      <c r="E18" s="72">
        <v>100</v>
      </c>
      <c r="F18" s="79">
        <v>18</v>
      </c>
      <c r="G18" s="55"/>
      <c r="H18" s="5"/>
      <c r="I18" s="5"/>
      <c r="J18" s="6"/>
      <c r="K18" s="78">
        <f t="shared" si="0"/>
        <v>0</v>
      </c>
    </row>
    <row r="19" spans="1:11" ht="25.5" x14ac:dyDescent="0.25">
      <c r="A19" s="113">
        <v>12</v>
      </c>
      <c r="B19" s="3" t="s">
        <v>194</v>
      </c>
      <c r="C19" s="3" t="s">
        <v>195</v>
      </c>
      <c r="D19" s="112" t="s">
        <v>8</v>
      </c>
      <c r="E19" s="72">
        <v>0</v>
      </c>
      <c r="F19" s="79">
        <v>6</v>
      </c>
      <c r="G19" s="55"/>
      <c r="H19" s="110"/>
      <c r="I19" s="110"/>
      <c r="J19" s="111"/>
      <c r="K19" s="115">
        <v>0</v>
      </c>
    </row>
    <row r="20" spans="1:11" x14ac:dyDescent="0.25">
      <c r="A20" s="94">
        <v>12</v>
      </c>
      <c r="B20" s="3" t="s">
        <v>45</v>
      </c>
      <c r="C20" s="3" t="s">
        <v>133</v>
      </c>
      <c r="D20" s="4" t="s">
        <v>8</v>
      </c>
      <c r="E20" s="72">
        <v>20</v>
      </c>
      <c r="F20" s="79">
        <v>9</v>
      </c>
      <c r="G20" s="55"/>
      <c r="H20" s="5"/>
      <c r="I20" s="5"/>
      <c r="J20" s="6"/>
      <c r="K20" s="78">
        <f t="shared" si="0"/>
        <v>0</v>
      </c>
    </row>
    <row r="21" spans="1:11" x14ac:dyDescent="0.25">
      <c r="A21" s="4">
        <v>13</v>
      </c>
      <c r="B21" s="3" t="s">
        <v>29</v>
      </c>
      <c r="C21" s="3" t="s">
        <v>132</v>
      </c>
      <c r="D21" s="4" t="s">
        <v>8</v>
      </c>
      <c r="E21" s="72">
        <v>15</v>
      </c>
      <c r="F21" s="79">
        <v>5</v>
      </c>
      <c r="G21" s="55"/>
      <c r="H21" s="5"/>
      <c r="I21" s="5"/>
      <c r="J21" s="6"/>
      <c r="K21" s="78">
        <f t="shared" si="0"/>
        <v>0</v>
      </c>
    </row>
    <row r="22" spans="1:11" x14ac:dyDescent="0.25">
      <c r="A22" s="94">
        <v>14</v>
      </c>
      <c r="B22" s="3" t="s">
        <v>59</v>
      </c>
      <c r="C22" s="3" t="s">
        <v>137</v>
      </c>
      <c r="D22" s="4" t="s">
        <v>8</v>
      </c>
      <c r="E22" s="72">
        <v>20</v>
      </c>
      <c r="F22" s="79">
        <v>3</v>
      </c>
      <c r="G22" s="55"/>
      <c r="H22" s="5"/>
      <c r="I22" s="5"/>
      <c r="J22" s="6"/>
      <c r="K22" s="78">
        <f t="shared" si="0"/>
        <v>0</v>
      </c>
    </row>
    <row r="23" spans="1:11" x14ac:dyDescent="0.25">
      <c r="A23" s="94">
        <v>15</v>
      </c>
      <c r="B23" s="3" t="s">
        <v>138</v>
      </c>
      <c r="C23" s="3" t="s">
        <v>132</v>
      </c>
      <c r="D23" s="4" t="s">
        <v>8</v>
      </c>
      <c r="E23" s="72">
        <v>15</v>
      </c>
      <c r="F23" s="79">
        <v>3</v>
      </c>
      <c r="G23" s="55"/>
      <c r="H23" s="64"/>
      <c r="I23" s="64"/>
      <c r="J23" s="63"/>
      <c r="K23" s="78">
        <f t="shared" si="0"/>
        <v>0</v>
      </c>
    </row>
    <row r="24" spans="1:11" x14ac:dyDescent="0.25">
      <c r="A24" s="4">
        <v>16</v>
      </c>
      <c r="B24" s="3" t="s">
        <v>18</v>
      </c>
      <c r="C24" s="3" t="s">
        <v>139</v>
      </c>
      <c r="D24" s="4" t="s">
        <v>8</v>
      </c>
      <c r="E24" s="72">
        <v>180</v>
      </c>
      <c r="F24" s="79">
        <v>35</v>
      </c>
      <c r="G24" s="55"/>
      <c r="H24" s="64"/>
      <c r="I24" s="64"/>
      <c r="J24" s="63"/>
      <c r="K24" s="78">
        <f t="shared" si="0"/>
        <v>0</v>
      </c>
    </row>
    <row r="25" spans="1:11" ht="38.25" x14ac:dyDescent="0.25">
      <c r="A25" s="94">
        <v>17</v>
      </c>
      <c r="B25" s="3" t="s">
        <v>140</v>
      </c>
      <c r="C25" s="3" t="s">
        <v>141</v>
      </c>
      <c r="D25" s="4" t="s">
        <v>8</v>
      </c>
      <c r="E25" s="72">
        <v>120</v>
      </c>
      <c r="F25" s="79">
        <v>35</v>
      </c>
      <c r="G25" s="55"/>
      <c r="H25" s="64"/>
      <c r="I25" s="64"/>
      <c r="J25" s="63"/>
      <c r="K25" s="78">
        <f t="shared" si="0"/>
        <v>0</v>
      </c>
    </row>
    <row r="26" spans="1:11" ht="25.5" x14ac:dyDescent="0.25">
      <c r="A26" s="94">
        <v>18</v>
      </c>
      <c r="B26" s="3" t="s">
        <v>19</v>
      </c>
      <c r="C26" s="3" t="s">
        <v>125</v>
      </c>
      <c r="D26" s="4" t="s">
        <v>8</v>
      </c>
      <c r="E26" s="72">
        <v>30</v>
      </c>
      <c r="F26" s="79">
        <v>6</v>
      </c>
      <c r="G26" s="55"/>
      <c r="H26" s="73"/>
      <c r="I26" s="73"/>
      <c r="J26" s="70"/>
      <c r="K26" s="78">
        <f t="shared" si="0"/>
        <v>0</v>
      </c>
    </row>
    <row r="27" spans="1:11" ht="25.5" x14ac:dyDescent="0.25">
      <c r="A27" s="112">
        <v>19</v>
      </c>
      <c r="B27" s="3" t="s">
        <v>192</v>
      </c>
      <c r="C27" s="3" t="s">
        <v>193</v>
      </c>
      <c r="D27" s="112" t="s">
        <v>8</v>
      </c>
      <c r="E27" s="72">
        <v>0</v>
      </c>
      <c r="F27" s="79">
        <v>1.5</v>
      </c>
      <c r="G27" s="55"/>
      <c r="H27" s="110"/>
      <c r="I27" s="110"/>
      <c r="J27" s="111"/>
      <c r="K27" s="115">
        <v>0</v>
      </c>
    </row>
    <row r="28" spans="1:11" ht="51.75" thickBot="1" x14ac:dyDescent="0.3">
      <c r="A28" s="129">
        <v>20</v>
      </c>
      <c r="B28" s="24" t="s">
        <v>126</v>
      </c>
      <c r="C28" s="24" t="s">
        <v>127</v>
      </c>
      <c r="D28" s="132" t="s">
        <v>8</v>
      </c>
      <c r="E28" s="131">
        <v>10</v>
      </c>
      <c r="F28" s="82">
        <v>3</v>
      </c>
      <c r="G28" s="56"/>
      <c r="H28" s="134"/>
      <c r="I28" s="134"/>
      <c r="J28" s="133"/>
      <c r="K28" s="128">
        <f t="shared" si="0"/>
        <v>0</v>
      </c>
    </row>
    <row r="29" spans="1:11" ht="39" thickBot="1" x14ac:dyDescent="0.3">
      <c r="A29" s="49"/>
      <c r="B29" s="50" t="s">
        <v>20</v>
      </c>
      <c r="C29" s="50"/>
      <c r="D29" s="51"/>
      <c r="E29" s="52"/>
      <c r="F29" s="80"/>
      <c r="G29" s="57"/>
      <c r="H29" s="53"/>
      <c r="I29" s="53"/>
      <c r="J29" s="54"/>
      <c r="K29" s="163"/>
    </row>
    <row r="30" spans="1:11" x14ac:dyDescent="0.25">
      <c r="A30" s="42">
        <v>21</v>
      </c>
      <c r="B30" s="23" t="s">
        <v>120</v>
      </c>
      <c r="C30" s="23" t="s">
        <v>121</v>
      </c>
      <c r="D30" s="66" t="s">
        <v>8</v>
      </c>
      <c r="E30" s="67">
        <v>8</v>
      </c>
      <c r="F30" s="81">
        <v>0</v>
      </c>
      <c r="G30" s="58"/>
      <c r="H30" s="43"/>
      <c r="I30" s="43"/>
      <c r="J30" s="44"/>
      <c r="K30" s="78">
        <f t="shared" si="0"/>
        <v>0</v>
      </c>
    </row>
    <row r="31" spans="1:11" x14ac:dyDescent="0.25">
      <c r="A31" s="26">
        <v>22</v>
      </c>
      <c r="B31" s="3" t="s">
        <v>46</v>
      </c>
      <c r="C31" s="3" t="s">
        <v>122</v>
      </c>
      <c r="D31" s="88" t="s">
        <v>8</v>
      </c>
      <c r="E31" s="72">
        <v>30</v>
      </c>
      <c r="F31" s="79">
        <v>15</v>
      </c>
      <c r="G31" s="55"/>
      <c r="H31" s="5"/>
      <c r="I31" s="5"/>
      <c r="J31" s="6"/>
      <c r="K31" s="78">
        <f t="shared" si="0"/>
        <v>0</v>
      </c>
    </row>
    <row r="32" spans="1:11" ht="15.75" thickBot="1" x14ac:dyDescent="0.3">
      <c r="A32" s="45">
        <v>23</v>
      </c>
      <c r="B32" s="24" t="s">
        <v>123</v>
      </c>
      <c r="C32" s="24" t="s">
        <v>124</v>
      </c>
      <c r="D32" s="68" t="s">
        <v>97</v>
      </c>
      <c r="E32" s="69">
        <v>35</v>
      </c>
      <c r="F32" s="82">
        <v>9</v>
      </c>
      <c r="G32" s="56"/>
      <c r="H32" s="46"/>
      <c r="I32" s="46"/>
      <c r="J32" s="47"/>
      <c r="K32" s="128">
        <f t="shared" si="0"/>
        <v>0</v>
      </c>
    </row>
    <row r="33" spans="1:11" ht="26.25" thickBot="1" x14ac:dyDescent="0.3">
      <c r="A33" s="49"/>
      <c r="B33" s="50" t="s">
        <v>47</v>
      </c>
      <c r="C33" s="50"/>
      <c r="D33" s="51"/>
      <c r="E33" s="52"/>
      <c r="F33" s="80"/>
      <c r="G33" s="57"/>
      <c r="H33" s="53"/>
      <c r="I33" s="53"/>
      <c r="J33" s="54"/>
      <c r="K33" s="163"/>
    </row>
    <row r="34" spans="1:11" x14ac:dyDescent="0.25">
      <c r="A34" s="42">
        <v>24</v>
      </c>
      <c r="B34" s="23" t="s">
        <v>48</v>
      </c>
      <c r="C34" s="23" t="s">
        <v>96</v>
      </c>
      <c r="D34" s="118" t="s">
        <v>99</v>
      </c>
      <c r="E34" s="67">
        <v>20</v>
      </c>
      <c r="F34" s="81">
        <v>0.5</v>
      </c>
      <c r="G34" s="58"/>
      <c r="H34" s="43"/>
      <c r="I34" s="43"/>
      <c r="J34" s="44"/>
      <c r="K34" s="78">
        <f t="shared" si="0"/>
        <v>0</v>
      </c>
    </row>
    <row r="35" spans="1:11" x14ac:dyDescent="0.25">
      <c r="A35" s="89">
        <v>25</v>
      </c>
      <c r="B35" s="23" t="s">
        <v>168</v>
      </c>
      <c r="C35" s="3" t="s">
        <v>98</v>
      </c>
      <c r="D35" s="4" t="s">
        <v>99</v>
      </c>
      <c r="E35" s="93">
        <v>15</v>
      </c>
      <c r="F35" s="81">
        <v>0</v>
      </c>
      <c r="G35" s="58"/>
      <c r="H35" s="91"/>
      <c r="I35" s="91"/>
      <c r="J35" s="92"/>
      <c r="K35" s="90">
        <f t="shared" si="0"/>
        <v>0</v>
      </c>
    </row>
    <row r="36" spans="1:11" x14ac:dyDescent="0.25">
      <c r="A36" s="26">
        <v>26</v>
      </c>
      <c r="B36" s="3" t="s">
        <v>49</v>
      </c>
      <c r="C36" s="3" t="s">
        <v>98</v>
      </c>
      <c r="D36" s="4" t="s">
        <v>99</v>
      </c>
      <c r="E36" s="72">
        <v>3</v>
      </c>
      <c r="F36" s="79">
        <v>0.5</v>
      </c>
      <c r="G36" s="55"/>
      <c r="H36" s="5"/>
      <c r="I36" s="5"/>
      <c r="J36" s="6"/>
      <c r="K36" s="78">
        <f t="shared" si="0"/>
        <v>0</v>
      </c>
    </row>
    <row r="37" spans="1:11" x14ac:dyDescent="0.25">
      <c r="A37" s="89">
        <v>27</v>
      </c>
      <c r="B37" s="3" t="s">
        <v>58</v>
      </c>
      <c r="C37" s="3" t="s">
        <v>98</v>
      </c>
      <c r="D37" s="4" t="s">
        <v>99</v>
      </c>
      <c r="E37" s="72">
        <v>3</v>
      </c>
      <c r="F37" s="79">
        <v>1.5</v>
      </c>
      <c r="G37" s="55"/>
      <c r="H37" s="64"/>
      <c r="I37" s="64"/>
      <c r="J37" s="63"/>
      <c r="K37" s="78">
        <f t="shared" si="0"/>
        <v>0</v>
      </c>
    </row>
    <row r="38" spans="1:11" x14ac:dyDescent="0.25">
      <c r="A38" s="89">
        <v>28</v>
      </c>
      <c r="B38" s="3" t="s">
        <v>50</v>
      </c>
      <c r="C38" s="3" t="s">
        <v>100</v>
      </c>
      <c r="D38" s="4" t="s">
        <v>99</v>
      </c>
      <c r="E38" s="72">
        <v>6</v>
      </c>
      <c r="F38" s="79">
        <v>0.5</v>
      </c>
      <c r="G38" s="55"/>
      <c r="H38" s="5"/>
      <c r="I38" s="5"/>
      <c r="J38" s="6"/>
      <c r="K38" s="78">
        <f t="shared" si="0"/>
        <v>0</v>
      </c>
    </row>
    <row r="39" spans="1:11" ht="51" x14ac:dyDescent="0.25">
      <c r="A39" s="71">
        <v>29</v>
      </c>
      <c r="B39" s="3" t="s">
        <v>101</v>
      </c>
      <c r="C39" s="3" t="s">
        <v>102</v>
      </c>
      <c r="D39" s="4" t="s">
        <v>103</v>
      </c>
      <c r="E39" s="72">
        <v>30</v>
      </c>
      <c r="F39" s="79">
        <v>0</v>
      </c>
      <c r="G39" s="55"/>
      <c r="H39" s="5"/>
      <c r="I39" s="5"/>
      <c r="J39" s="6"/>
      <c r="K39" s="78">
        <f t="shared" si="0"/>
        <v>0</v>
      </c>
    </row>
    <row r="40" spans="1:11" x14ac:dyDescent="0.25">
      <c r="A40" s="71">
        <v>30</v>
      </c>
      <c r="B40" s="3" t="s">
        <v>21</v>
      </c>
      <c r="C40" s="3" t="s">
        <v>51</v>
      </c>
      <c r="D40" s="4" t="s">
        <v>103</v>
      </c>
      <c r="E40" s="72">
        <v>35</v>
      </c>
      <c r="F40" s="79">
        <v>9</v>
      </c>
      <c r="G40" s="55"/>
      <c r="H40" s="5"/>
      <c r="I40" s="5"/>
      <c r="J40" s="6"/>
      <c r="K40" s="78">
        <f t="shared" si="0"/>
        <v>0</v>
      </c>
    </row>
    <row r="41" spans="1:11" x14ac:dyDescent="0.25">
      <c r="A41" s="114">
        <v>31</v>
      </c>
      <c r="B41" s="3" t="s">
        <v>52</v>
      </c>
      <c r="C41" s="3" t="s">
        <v>104</v>
      </c>
      <c r="D41" s="4" t="s">
        <v>103</v>
      </c>
      <c r="E41" s="72">
        <v>10</v>
      </c>
      <c r="F41" s="79">
        <v>2</v>
      </c>
      <c r="G41" s="55"/>
      <c r="H41" s="5"/>
      <c r="I41" s="5"/>
      <c r="J41" s="6"/>
      <c r="K41" s="78">
        <f t="shared" si="0"/>
        <v>0</v>
      </c>
    </row>
    <row r="42" spans="1:11" x14ac:dyDescent="0.25">
      <c r="A42" s="114">
        <v>32</v>
      </c>
      <c r="B42" s="3" t="s">
        <v>53</v>
      </c>
      <c r="C42" s="3" t="s">
        <v>105</v>
      </c>
      <c r="D42" s="4" t="s">
        <v>103</v>
      </c>
      <c r="E42" s="72">
        <v>15</v>
      </c>
      <c r="F42" s="79">
        <v>15</v>
      </c>
      <c r="G42" s="55"/>
      <c r="H42" s="5"/>
      <c r="I42" s="5"/>
      <c r="J42" s="6"/>
      <c r="K42" s="78">
        <f t="shared" si="0"/>
        <v>0</v>
      </c>
    </row>
    <row r="43" spans="1:11" x14ac:dyDescent="0.25">
      <c r="A43" s="71">
        <v>33</v>
      </c>
      <c r="B43" s="3" t="s">
        <v>22</v>
      </c>
      <c r="C43" s="3" t="s">
        <v>106</v>
      </c>
      <c r="D43" s="4" t="s">
        <v>99</v>
      </c>
      <c r="E43" s="72">
        <v>35</v>
      </c>
      <c r="F43" s="79">
        <v>15</v>
      </c>
      <c r="G43" s="55"/>
      <c r="H43" s="5"/>
      <c r="I43" s="5"/>
      <c r="J43" s="6"/>
      <c r="K43" s="78">
        <f t="shared" si="0"/>
        <v>0</v>
      </c>
    </row>
    <row r="44" spans="1:11" x14ac:dyDescent="0.25">
      <c r="A44" s="71">
        <v>34</v>
      </c>
      <c r="B44" s="3" t="s">
        <v>107</v>
      </c>
      <c r="C44" s="3" t="s">
        <v>98</v>
      </c>
      <c r="D44" s="4" t="s">
        <v>8</v>
      </c>
      <c r="E44" s="72">
        <v>1</v>
      </c>
      <c r="F44" s="79">
        <v>0</v>
      </c>
      <c r="G44" s="55"/>
      <c r="H44" s="64"/>
      <c r="I44" s="64"/>
      <c r="J44" s="63"/>
      <c r="K44" s="78">
        <f t="shared" si="0"/>
        <v>0</v>
      </c>
    </row>
    <row r="45" spans="1:11" ht="25.5" x14ac:dyDescent="0.25">
      <c r="A45" s="114">
        <v>35</v>
      </c>
      <c r="B45" s="3" t="s">
        <v>108</v>
      </c>
      <c r="C45" s="3" t="s">
        <v>109</v>
      </c>
      <c r="D45" s="4" t="s">
        <v>8</v>
      </c>
      <c r="E45" s="72">
        <v>2</v>
      </c>
      <c r="F45" s="79">
        <v>0.5</v>
      </c>
      <c r="G45" s="55"/>
      <c r="H45" s="5"/>
      <c r="I45" s="5"/>
      <c r="J45" s="6"/>
      <c r="K45" s="78">
        <f t="shared" si="0"/>
        <v>0</v>
      </c>
    </row>
    <row r="46" spans="1:11" x14ac:dyDescent="0.25">
      <c r="A46" s="114">
        <v>36</v>
      </c>
      <c r="B46" s="3" t="s">
        <v>110</v>
      </c>
      <c r="C46" s="3" t="s">
        <v>111</v>
      </c>
      <c r="D46" s="4" t="s">
        <v>8</v>
      </c>
      <c r="E46" s="72">
        <v>3</v>
      </c>
      <c r="F46" s="79">
        <v>0</v>
      </c>
      <c r="G46" s="55"/>
      <c r="H46" s="5"/>
      <c r="I46" s="5"/>
      <c r="J46" s="6"/>
      <c r="K46" s="78">
        <f t="shared" si="0"/>
        <v>0</v>
      </c>
    </row>
    <row r="47" spans="1:11" x14ac:dyDescent="0.25">
      <c r="A47" s="71">
        <v>37</v>
      </c>
      <c r="B47" s="3" t="s">
        <v>112</v>
      </c>
      <c r="C47" s="3" t="s">
        <v>111</v>
      </c>
      <c r="D47" s="4" t="s">
        <v>8</v>
      </c>
      <c r="E47" s="72">
        <v>3</v>
      </c>
      <c r="F47" s="79">
        <v>0</v>
      </c>
      <c r="G47" s="55"/>
      <c r="H47" s="5"/>
      <c r="I47" s="5"/>
      <c r="J47" s="6"/>
      <c r="K47" s="78">
        <f t="shared" si="0"/>
        <v>0</v>
      </c>
    </row>
    <row r="48" spans="1:11" x14ac:dyDescent="0.25">
      <c r="A48" s="71">
        <v>38</v>
      </c>
      <c r="B48" s="3" t="s">
        <v>113</v>
      </c>
      <c r="C48" s="3" t="s">
        <v>111</v>
      </c>
      <c r="D48" s="4" t="s">
        <v>8</v>
      </c>
      <c r="E48" s="72">
        <v>10</v>
      </c>
      <c r="F48" s="79">
        <v>0</v>
      </c>
      <c r="G48" s="55"/>
      <c r="H48" s="64"/>
      <c r="I48" s="64"/>
      <c r="J48" s="63"/>
      <c r="K48" s="78">
        <f t="shared" si="0"/>
        <v>0</v>
      </c>
    </row>
    <row r="49" spans="1:11" x14ac:dyDescent="0.25">
      <c r="A49" s="114">
        <v>39</v>
      </c>
      <c r="B49" s="3" t="s">
        <v>61</v>
      </c>
      <c r="C49" s="3" t="s">
        <v>114</v>
      </c>
      <c r="D49" s="4" t="s">
        <v>8</v>
      </c>
      <c r="E49" s="72">
        <v>2</v>
      </c>
      <c r="F49" s="79">
        <v>1</v>
      </c>
      <c r="G49" s="55"/>
      <c r="H49" s="73"/>
      <c r="I49" s="73"/>
      <c r="J49" s="70"/>
      <c r="K49" s="78">
        <f t="shared" si="0"/>
        <v>0</v>
      </c>
    </row>
    <row r="50" spans="1:11" ht="25.5" x14ac:dyDescent="0.25">
      <c r="A50" s="114">
        <v>40</v>
      </c>
      <c r="B50" s="3" t="s">
        <v>115</v>
      </c>
      <c r="C50" s="3" t="s">
        <v>116</v>
      </c>
      <c r="D50" s="4" t="s">
        <v>8</v>
      </c>
      <c r="E50" s="72">
        <v>10</v>
      </c>
      <c r="F50" s="79">
        <v>2</v>
      </c>
      <c r="G50" s="55"/>
      <c r="H50" s="73"/>
      <c r="I50" s="73"/>
      <c r="J50" s="70"/>
      <c r="K50" s="78">
        <f t="shared" si="0"/>
        <v>0</v>
      </c>
    </row>
    <row r="51" spans="1:11" x14ac:dyDescent="0.25">
      <c r="A51" s="71">
        <v>41</v>
      </c>
      <c r="B51" s="3" t="s">
        <v>117</v>
      </c>
      <c r="C51" s="3" t="s">
        <v>118</v>
      </c>
      <c r="D51" s="4" t="s">
        <v>8</v>
      </c>
      <c r="E51" s="72">
        <v>50</v>
      </c>
      <c r="F51" s="79">
        <v>0</v>
      </c>
      <c r="G51" s="55"/>
      <c r="H51" s="73"/>
      <c r="I51" s="73"/>
      <c r="J51" s="70"/>
      <c r="K51" s="78">
        <f t="shared" si="0"/>
        <v>0</v>
      </c>
    </row>
    <row r="52" spans="1:11" ht="15.75" thickBot="1" x14ac:dyDescent="0.3">
      <c r="A52" s="135">
        <v>42</v>
      </c>
      <c r="B52" s="24" t="s">
        <v>119</v>
      </c>
      <c r="C52" s="24" t="s">
        <v>111</v>
      </c>
      <c r="D52" s="132" t="s">
        <v>8</v>
      </c>
      <c r="E52" s="131">
        <v>5</v>
      </c>
      <c r="F52" s="82">
        <v>1</v>
      </c>
      <c r="G52" s="56"/>
      <c r="H52" s="134"/>
      <c r="I52" s="134"/>
      <c r="J52" s="133"/>
      <c r="K52" s="128">
        <f t="shared" si="0"/>
        <v>0</v>
      </c>
    </row>
    <row r="53" spans="1:11" ht="26.25" thickBot="1" x14ac:dyDescent="0.3">
      <c r="A53" s="49"/>
      <c r="B53" s="50" t="s">
        <v>54</v>
      </c>
      <c r="C53" s="50"/>
      <c r="D53" s="51"/>
      <c r="E53" s="52"/>
      <c r="F53" s="80"/>
      <c r="G53" s="57"/>
      <c r="H53" s="53"/>
      <c r="I53" s="53"/>
      <c r="J53" s="54"/>
      <c r="K53" s="163"/>
    </row>
    <row r="54" spans="1:11" x14ac:dyDescent="0.25">
      <c r="A54" s="120">
        <v>43</v>
      </c>
      <c r="B54" s="23" t="s">
        <v>169</v>
      </c>
      <c r="C54" s="23" t="s">
        <v>170</v>
      </c>
      <c r="D54" s="88" t="s">
        <v>8</v>
      </c>
      <c r="E54" s="123">
        <v>0</v>
      </c>
      <c r="F54" s="81">
        <v>20</v>
      </c>
      <c r="G54" s="58"/>
      <c r="H54" s="125"/>
      <c r="I54" s="125"/>
      <c r="J54" s="127"/>
      <c r="K54" s="78">
        <f t="shared" si="0"/>
        <v>0</v>
      </c>
    </row>
    <row r="55" spans="1:11" ht="26.25" thickBot="1" x14ac:dyDescent="0.3">
      <c r="A55" s="71">
        <v>44</v>
      </c>
      <c r="B55" s="23" t="s">
        <v>191</v>
      </c>
      <c r="C55" s="23" t="s">
        <v>197</v>
      </c>
      <c r="D55" s="66" t="s">
        <v>8</v>
      </c>
      <c r="E55" s="67">
        <v>0</v>
      </c>
      <c r="F55" s="101">
        <v>5</v>
      </c>
      <c r="G55" s="58"/>
      <c r="H55" s="43"/>
      <c r="I55" s="43"/>
      <c r="J55" s="44"/>
      <c r="K55" s="78">
        <f t="shared" si="0"/>
        <v>0</v>
      </c>
    </row>
    <row r="56" spans="1:11" ht="15.75" thickBot="1" x14ac:dyDescent="0.3">
      <c r="A56" s="119">
        <v>45</v>
      </c>
      <c r="B56" s="164" t="s">
        <v>171</v>
      </c>
      <c r="C56" s="164" t="s">
        <v>172</v>
      </c>
      <c r="D56" s="117" t="s">
        <v>8</v>
      </c>
      <c r="E56" s="122">
        <v>0</v>
      </c>
      <c r="F56" s="121">
        <v>15</v>
      </c>
      <c r="G56" s="165"/>
      <c r="H56" s="124"/>
      <c r="I56" s="124"/>
      <c r="J56" s="126"/>
      <c r="K56" s="128">
        <f t="shared" si="0"/>
        <v>0</v>
      </c>
    </row>
    <row r="57" spans="1:11" ht="51.75" thickBot="1" x14ac:dyDescent="0.3">
      <c r="A57" s="49"/>
      <c r="B57" s="50" t="s">
        <v>155</v>
      </c>
      <c r="C57" s="50"/>
      <c r="D57" s="51"/>
      <c r="E57" s="52"/>
      <c r="F57" s="52"/>
      <c r="G57" s="167"/>
      <c r="H57" s="53"/>
      <c r="I57" s="53"/>
      <c r="J57" s="54"/>
      <c r="K57" s="163"/>
    </row>
    <row r="58" spans="1:11" ht="25.5" x14ac:dyDescent="0.25">
      <c r="A58" s="120">
        <v>46</v>
      </c>
      <c r="B58" s="162" t="s">
        <v>23</v>
      </c>
      <c r="C58" s="23" t="s">
        <v>72</v>
      </c>
      <c r="D58" s="118" t="s">
        <v>8</v>
      </c>
      <c r="E58" s="123">
        <v>6</v>
      </c>
      <c r="F58" s="166">
        <v>0</v>
      </c>
      <c r="G58" s="95"/>
      <c r="H58" s="125"/>
      <c r="I58" s="125"/>
      <c r="J58" s="127"/>
      <c r="K58" s="85">
        <f>(E58+F58)*J58</f>
        <v>0</v>
      </c>
    </row>
    <row r="59" spans="1:11" ht="26.25" thickBot="1" x14ac:dyDescent="0.3">
      <c r="A59" s="27">
        <v>47</v>
      </c>
      <c r="B59" s="3" t="s">
        <v>24</v>
      </c>
      <c r="C59" s="3" t="s">
        <v>72</v>
      </c>
      <c r="D59" s="4" t="s">
        <v>8</v>
      </c>
      <c r="E59" s="72">
        <v>5</v>
      </c>
      <c r="F59" s="102">
        <v>0</v>
      </c>
      <c r="G59" s="25"/>
      <c r="H59" s="73"/>
      <c r="I59" s="73"/>
      <c r="J59" s="70"/>
      <c r="K59" s="85">
        <f t="shared" ref="K59:K67" si="1">(E59+F59)*J59</f>
        <v>0</v>
      </c>
    </row>
    <row r="60" spans="1:11" ht="25.5" x14ac:dyDescent="0.25">
      <c r="A60" s="33">
        <v>48</v>
      </c>
      <c r="B60" s="3" t="s">
        <v>25</v>
      </c>
      <c r="C60" s="3" t="s">
        <v>72</v>
      </c>
      <c r="D60" s="4" t="s">
        <v>8</v>
      </c>
      <c r="E60" s="72">
        <v>5</v>
      </c>
      <c r="F60" s="102">
        <v>0</v>
      </c>
      <c r="G60" s="25"/>
      <c r="H60" s="73"/>
      <c r="I60" s="73"/>
      <c r="J60" s="70"/>
      <c r="K60" s="85">
        <f t="shared" si="1"/>
        <v>0</v>
      </c>
    </row>
    <row r="61" spans="1:11" ht="26.25" thickBot="1" x14ac:dyDescent="0.3">
      <c r="A61" s="27">
        <v>49</v>
      </c>
      <c r="B61" s="3" t="s">
        <v>26</v>
      </c>
      <c r="C61" s="3" t="s">
        <v>73</v>
      </c>
      <c r="D61" s="4" t="s">
        <v>8</v>
      </c>
      <c r="E61" s="72">
        <v>25</v>
      </c>
      <c r="F61" s="102">
        <v>25</v>
      </c>
      <c r="G61" s="25"/>
      <c r="H61" s="73"/>
      <c r="I61" s="73"/>
      <c r="J61" s="70"/>
      <c r="K61" s="85">
        <f t="shared" si="1"/>
        <v>0</v>
      </c>
    </row>
    <row r="62" spans="1:11" ht="25.5" x14ac:dyDescent="0.25">
      <c r="A62" s="33">
        <v>50</v>
      </c>
      <c r="B62" s="3" t="s">
        <v>55</v>
      </c>
      <c r="C62" s="3" t="s">
        <v>74</v>
      </c>
      <c r="D62" s="4" t="s">
        <v>8</v>
      </c>
      <c r="E62" s="72">
        <v>10</v>
      </c>
      <c r="F62" s="102">
        <v>30</v>
      </c>
      <c r="G62" s="25"/>
      <c r="H62" s="73"/>
      <c r="I62" s="73"/>
      <c r="J62" s="70"/>
      <c r="K62" s="85">
        <f t="shared" si="1"/>
        <v>0</v>
      </c>
    </row>
    <row r="63" spans="1:11" ht="15.75" thickBot="1" x14ac:dyDescent="0.3">
      <c r="A63" s="27">
        <v>51</v>
      </c>
      <c r="B63" s="3" t="s">
        <v>56</v>
      </c>
      <c r="C63" s="3" t="s">
        <v>75</v>
      </c>
      <c r="D63" s="4" t="s">
        <v>8</v>
      </c>
      <c r="E63" s="72">
        <v>30</v>
      </c>
      <c r="F63" s="102">
        <v>0</v>
      </c>
      <c r="G63" s="25"/>
      <c r="H63" s="73"/>
      <c r="I63" s="73"/>
      <c r="J63" s="70"/>
      <c r="K63" s="85">
        <f t="shared" si="1"/>
        <v>0</v>
      </c>
    </row>
    <row r="64" spans="1:11" x14ac:dyDescent="0.25">
      <c r="A64" s="33">
        <v>52</v>
      </c>
      <c r="B64" s="3" t="s">
        <v>57</v>
      </c>
      <c r="C64" s="3" t="s">
        <v>76</v>
      </c>
      <c r="D64" s="4" t="s">
        <v>8</v>
      </c>
      <c r="E64" s="72">
        <v>45</v>
      </c>
      <c r="F64" s="102">
        <v>25</v>
      </c>
      <c r="G64" s="25"/>
      <c r="H64" s="73"/>
      <c r="I64" s="73"/>
      <c r="J64" s="70"/>
      <c r="K64" s="85">
        <f t="shared" si="1"/>
        <v>0</v>
      </c>
    </row>
    <row r="65" spans="1:11" ht="25.5" x14ac:dyDescent="0.25">
      <c r="A65" s="27">
        <v>53</v>
      </c>
      <c r="B65" s="3" t="s">
        <v>77</v>
      </c>
      <c r="C65" s="3" t="s">
        <v>78</v>
      </c>
      <c r="D65" s="4" t="s">
        <v>8</v>
      </c>
      <c r="E65" s="72">
        <v>40</v>
      </c>
      <c r="F65" s="102">
        <v>20</v>
      </c>
      <c r="G65" s="25"/>
      <c r="H65" s="73"/>
      <c r="I65" s="73"/>
      <c r="J65" s="70"/>
      <c r="K65" s="85">
        <f t="shared" si="1"/>
        <v>0</v>
      </c>
    </row>
    <row r="66" spans="1:11" ht="25.5" hidden="1" x14ac:dyDescent="0.25">
      <c r="A66" s="33">
        <v>54</v>
      </c>
      <c r="B66" s="3" t="s">
        <v>79</v>
      </c>
      <c r="C66" s="3" t="s">
        <v>80</v>
      </c>
      <c r="D66" s="4" t="s">
        <v>8</v>
      </c>
      <c r="E66" s="72">
        <v>0</v>
      </c>
      <c r="F66" s="102"/>
      <c r="G66" s="25"/>
      <c r="H66" s="73"/>
      <c r="I66" s="73"/>
      <c r="J66" s="70"/>
      <c r="K66" s="85">
        <f t="shared" si="1"/>
        <v>0</v>
      </c>
    </row>
    <row r="67" spans="1:11" ht="26.25" thickBot="1" x14ac:dyDescent="0.3">
      <c r="A67" s="130">
        <v>55</v>
      </c>
      <c r="B67" s="24" t="s">
        <v>81</v>
      </c>
      <c r="C67" s="24" t="s">
        <v>82</v>
      </c>
      <c r="D67" s="132" t="s">
        <v>8</v>
      </c>
      <c r="E67" s="131">
        <v>15</v>
      </c>
      <c r="F67" s="168">
        <v>5</v>
      </c>
      <c r="G67" s="169"/>
      <c r="H67" s="134"/>
      <c r="I67" s="134"/>
      <c r="J67" s="133"/>
      <c r="K67" s="128">
        <f t="shared" si="1"/>
        <v>0</v>
      </c>
    </row>
    <row r="68" spans="1:11" ht="26.25" thickBot="1" x14ac:dyDescent="0.3">
      <c r="A68" s="28"/>
      <c r="B68" s="50" t="s">
        <v>156</v>
      </c>
      <c r="C68" s="50"/>
      <c r="D68" s="51"/>
      <c r="E68" s="52"/>
      <c r="F68" s="171"/>
      <c r="G68" s="167"/>
      <c r="H68" s="53"/>
      <c r="I68" s="53"/>
      <c r="J68" s="54"/>
      <c r="K68" s="163"/>
    </row>
    <row r="69" spans="1:11" ht="25.5" x14ac:dyDescent="0.25">
      <c r="A69" s="86">
        <v>56</v>
      </c>
      <c r="B69" s="170" t="s">
        <v>83</v>
      </c>
      <c r="C69" s="170" t="s">
        <v>88</v>
      </c>
      <c r="D69" s="118" t="s">
        <v>8</v>
      </c>
      <c r="E69" s="123">
        <v>40</v>
      </c>
      <c r="F69" s="166">
        <v>0</v>
      </c>
      <c r="G69" s="95"/>
      <c r="H69" s="125"/>
      <c r="I69" s="125"/>
      <c r="J69" s="127"/>
      <c r="K69" s="85">
        <f>(E69+F69)*J69</f>
        <v>0</v>
      </c>
    </row>
    <row r="70" spans="1:11" ht="25.5" x14ac:dyDescent="0.25">
      <c r="A70" s="71">
        <v>57</v>
      </c>
      <c r="B70" s="48" t="s">
        <v>84</v>
      </c>
      <c r="C70" s="48" t="s">
        <v>85</v>
      </c>
      <c r="D70" s="4" t="s">
        <v>8</v>
      </c>
      <c r="E70" s="72">
        <v>30</v>
      </c>
      <c r="F70" s="102">
        <v>20</v>
      </c>
      <c r="G70" s="25"/>
      <c r="H70" s="73"/>
      <c r="I70" s="73"/>
      <c r="J70" s="70"/>
      <c r="K70" s="85">
        <f t="shared" ref="K70:K75" si="2">(E70+F70)*J70</f>
        <v>0</v>
      </c>
    </row>
    <row r="71" spans="1:11" x14ac:dyDescent="0.25">
      <c r="A71" s="27">
        <v>58</v>
      </c>
      <c r="B71" s="76" t="s">
        <v>86</v>
      </c>
      <c r="C71" s="76" t="s">
        <v>87</v>
      </c>
      <c r="D71" s="4" t="s">
        <v>8</v>
      </c>
      <c r="E71" s="72">
        <v>30</v>
      </c>
      <c r="F71" s="102">
        <v>5</v>
      </c>
      <c r="G71" s="25"/>
      <c r="H71" s="73"/>
      <c r="I71" s="73"/>
      <c r="J71" s="70"/>
      <c r="K71" s="85">
        <f t="shared" si="2"/>
        <v>0</v>
      </c>
    </row>
    <row r="72" spans="1:11" ht="39.75" customHeight="1" x14ac:dyDescent="0.25">
      <c r="A72" s="27">
        <v>59</v>
      </c>
      <c r="B72" s="76" t="s">
        <v>89</v>
      </c>
      <c r="C72" s="76" t="s">
        <v>90</v>
      </c>
      <c r="D72" s="4" t="s">
        <v>8</v>
      </c>
      <c r="E72" s="72">
        <v>15</v>
      </c>
      <c r="F72" s="102">
        <v>10</v>
      </c>
      <c r="G72" s="25"/>
      <c r="H72" s="73"/>
      <c r="I72" s="73"/>
      <c r="J72" s="70"/>
      <c r="K72" s="85">
        <f t="shared" si="2"/>
        <v>0</v>
      </c>
    </row>
    <row r="73" spans="1:11" ht="25.5" x14ac:dyDescent="0.25">
      <c r="A73" s="71">
        <v>60</v>
      </c>
      <c r="B73" s="76" t="s">
        <v>91</v>
      </c>
      <c r="C73" s="76" t="s">
        <v>92</v>
      </c>
      <c r="D73" s="4" t="s">
        <v>8</v>
      </c>
      <c r="E73" s="72">
        <v>15</v>
      </c>
      <c r="F73" s="102">
        <v>25</v>
      </c>
      <c r="G73" s="25"/>
      <c r="H73" s="73"/>
      <c r="I73" s="73"/>
      <c r="J73" s="70"/>
      <c r="K73" s="85">
        <f t="shared" si="2"/>
        <v>0</v>
      </c>
    </row>
    <row r="74" spans="1:11" x14ac:dyDescent="0.25">
      <c r="A74" s="27">
        <v>61</v>
      </c>
      <c r="B74" s="77" t="s">
        <v>93</v>
      </c>
      <c r="C74" s="77" t="s">
        <v>94</v>
      </c>
      <c r="D74" s="4" t="s">
        <v>8</v>
      </c>
      <c r="E74" s="72">
        <v>20</v>
      </c>
      <c r="F74" s="102">
        <v>20</v>
      </c>
      <c r="G74" s="25"/>
      <c r="H74" s="73"/>
      <c r="I74" s="73"/>
      <c r="J74" s="70"/>
      <c r="K74" s="85">
        <f t="shared" si="2"/>
        <v>0</v>
      </c>
    </row>
    <row r="75" spans="1:11" ht="15.75" thickBot="1" x14ac:dyDescent="0.3">
      <c r="A75" s="130">
        <v>62</v>
      </c>
      <c r="B75" s="172" t="s">
        <v>95</v>
      </c>
      <c r="C75" s="24" t="s">
        <v>184</v>
      </c>
      <c r="D75" s="132" t="s">
        <v>8</v>
      </c>
      <c r="E75" s="131">
        <v>5</v>
      </c>
      <c r="F75" s="168">
        <v>5</v>
      </c>
      <c r="G75" s="169"/>
      <c r="H75" s="134"/>
      <c r="I75" s="134"/>
      <c r="J75" s="133"/>
      <c r="K75" s="128">
        <f t="shared" si="2"/>
        <v>0</v>
      </c>
    </row>
    <row r="76" spans="1:11" ht="26.25" thickBot="1" x14ac:dyDescent="0.3">
      <c r="A76" s="28"/>
      <c r="B76" s="175" t="s">
        <v>173</v>
      </c>
      <c r="C76" s="175"/>
      <c r="D76" s="51"/>
      <c r="E76" s="52"/>
      <c r="F76" s="171"/>
      <c r="G76" s="167"/>
      <c r="H76" s="53"/>
      <c r="I76" s="53"/>
      <c r="J76" s="54"/>
      <c r="K76" s="163"/>
    </row>
    <row r="77" spans="1:11" ht="51.75" thickBot="1" x14ac:dyDescent="0.3">
      <c r="A77" s="86">
        <v>63</v>
      </c>
      <c r="B77" s="96" t="s">
        <v>174</v>
      </c>
      <c r="C77" s="173" t="s">
        <v>175</v>
      </c>
      <c r="D77" s="97" t="s">
        <v>8</v>
      </c>
      <c r="E77" s="98">
        <v>0</v>
      </c>
      <c r="F77" s="103">
        <v>60</v>
      </c>
      <c r="G77" s="174"/>
      <c r="H77" s="99"/>
      <c r="I77" s="99"/>
      <c r="J77" s="100"/>
      <c r="K77" s="90"/>
    </row>
    <row r="78" spans="1:11" ht="51" x14ac:dyDescent="0.25">
      <c r="A78" s="33">
        <v>64</v>
      </c>
      <c r="B78" s="34" t="s">
        <v>152</v>
      </c>
      <c r="C78" s="35" t="s">
        <v>153</v>
      </c>
      <c r="D78" s="4" t="s">
        <v>8</v>
      </c>
      <c r="E78" s="37">
        <v>60</v>
      </c>
      <c r="F78" s="37">
        <v>50</v>
      </c>
      <c r="G78" s="38"/>
      <c r="H78" s="39"/>
      <c r="I78" s="39"/>
      <c r="J78" s="40"/>
      <c r="K78" s="41">
        <f>(E78+F78)*J78</f>
        <v>0</v>
      </c>
    </row>
    <row r="79" spans="1:11" ht="51.75" thickBot="1" x14ac:dyDescent="0.3">
      <c r="A79" s="71">
        <v>65</v>
      </c>
      <c r="B79" s="3" t="s">
        <v>157</v>
      </c>
      <c r="C79" s="3" t="s">
        <v>158</v>
      </c>
      <c r="D79" s="4" t="s">
        <v>8</v>
      </c>
      <c r="E79" s="72">
        <v>20</v>
      </c>
      <c r="F79" s="104">
        <v>0</v>
      </c>
      <c r="G79" s="25"/>
      <c r="H79" s="73"/>
      <c r="I79" s="73"/>
      <c r="J79" s="70"/>
      <c r="K79" s="87">
        <f t="shared" ref="K79" si="3">E79*J79</f>
        <v>0</v>
      </c>
    </row>
    <row r="80" spans="1:11" ht="15.75" thickBot="1" x14ac:dyDescent="0.3">
      <c r="G80" s="12" t="s">
        <v>9</v>
      </c>
      <c r="H80" s="62">
        <f>COUNTA(H8:H55)</f>
        <v>0</v>
      </c>
      <c r="I80" s="10"/>
      <c r="J80" s="12" t="s">
        <v>10</v>
      </c>
      <c r="K80" s="59">
        <f>SUM(K8:K55)</f>
        <v>0</v>
      </c>
    </row>
    <row r="81" spans="7:11" x14ac:dyDescent="0.25">
      <c r="G81" s="11"/>
      <c r="H81" s="11"/>
      <c r="I81" s="11"/>
      <c r="J81" s="13" t="s">
        <v>11</v>
      </c>
      <c r="K81" s="60"/>
    </row>
    <row r="82" spans="7:11" ht="15.75" thickBot="1" x14ac:dyDescent="0.3">
      <c r="G82" s="11"/>
      <c r="H82" s="11"/>
      <c r="I82" s="11"/>
      <c r="J82" s="13" t="s">
        <v>12</v>
      </c>
      <c r="K82" s="61">
        <f>SUM(K81,K80)</f>
        <v>0</v>
      </c>
    </row>
  </sheetData>
  <mergeCells count="4">
    <mergeCell ref="A3:M3"/>
    <mergeCell ref="A4:K4"/>
    <mergeCell ref="A5:K5"/>
    <mergeCell ref="E1:K1"/>
  </mergeCells>
  <pageMargins left="0.7" right="0.7" top="0.75" bottom="0.75" header="0.3" footer="0.3"/>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Z46"/>
  <sheetViews>
    <sheetView tabSelected="1" workbookViewId="0">
      <selection activeCell="Q23" sqref="Q23:Z28"/>
    </sheetView>
  </sheetViews>
  <sheetFormatPr defaultRowHeight="12.75" x14ac:dyDescent="0.2"/>
  <cols>
    <col min="1" max="25" width="9.140625" style="181"/>
    <col min="26" max="26" width="22.7109375" style="181" customWidth="1"/>
    <col min="27" max="16384" width="9.140625" style="181"/>
  </cols>
  <sheetData>
    <row r="1" spans="1:14" x14ac:dyDescent="0.2">
      <c r="A1" s="180" t="s">
        <v>151</v>
      </c>
    </row>
    <row r="2" spans="1:14" x14ac:dyDescent="0.2">
      <c r="A2" s="209" t="s">
        <v>186</v>
      </c>
      <c r="B2" s="209"/>
      <c r="C2" s="209"/>
      <c r="D2" s="209"/>
      <c r="E2" s="209"/>
      <c r="F2" s="209"/>
      <c r="G2" s="209"/>
      <c r="H2" s="209"/>
      <c r="I2" s="209"/>
      <c r="J2" s="209"/>
    </row>
    <row r="3" spans="1:14" ht="12.75" customHeight="1" x14ac:dyDescent="0.2">
      <c r="A3" s="207" t="s">
        <v>27</v>
      </c>
      <c r="B3" s="207"/>
      <c r="C3" s="207"/>
      <c r="D3" s="207"/>
      <c r="E3" s="207"/>
      <c r="F3" s="207"/>
      <c r="G3" s="207"/>
      <c r="H3" s="207"/>
      <c r="I3" s="207"/>
      <c r="J3" s="207"/>
      <c r="K3" s="207"/>
      <c r="L3" s="207"/>
      <c r="M3" s="207"/>
      <c r="N3" s="207"/>
    </row>
    <row r="4" spans="1:14" x14ac:dyDescent="0.2">
      <c r="A4" s="207"/>
      <c r="B4" s="207"/>
      <c r="C4" s="207"/>
      <c r="D4" s="207"/>
      <c r="E4" s="207"/>
      <c r="F4" s="207"/>
      <c r="G4" s="207"/>
      <c r="H4" s="207"/>
      <c r="I4" s="207"/>
      <c r="J4" s="207"/>
      <c r="K4" s="207"/>
      <c r="L4" s="207"/>
      <c r="M4" s="207"/>
      <c r="N4" s="207"/>
    </row>
    <row r="5" spans="1:14" x14ac:dyDescent="0.2">
      <c r="A5" s="207"/>
      <c r="B5" s="207"/>
      <c r="C5" s="207"/>
      <c r="D5" s="207"/>
      <c r="E5" s="207"/>
      <c r="F5" s="207"/>
      <c r="G5" s="207"/>
      <c r="H5" s="207"/>
      <c r="I5" s="207"/>
      <c r="J5" s="207"/>
      <c r="K5" s="207"/>
      <c r="L5" s="207"/>
      <c r="M5" s="207"/>
      <c r="N5" s="207"/>
    </row>
    <row r="6" spans="1:14" x14ac:dyDescent="0.2">
      <c r="A6" s="207"/>
      <c r="B6" s="207"/>
      <c r="C6" s="207"/>
      <c r="D6" s="207"/>
      <c r="E6" s="207"/>
      <c r="F6" s="207"/>
      <c r="G6" s="207"/>
      <c r="H6" s="207"/>
      <c r="I6" s="207"/>
      <c r="J6" s="207"/>
      <c r="K6" s="207"/>
      <c r="L6" s="207"/>
      <c r="M6" s="207"/>
      <c r="N6" s="207"/>
    </row>
    <row r="7" spans="1:14" x14ac:dyDescent="0.2">
      <c r="A7" s="207"/>
      <c r="B7" s="207"/>
      <c r="C7" s="207"/>
      <c r="D7" s="207"/>
      <c r="E7" s="207"/>
      <c r="F7" s="207"/>
      <c r="G7" s="207"/>
      <c r="H7" s="207"/>
      <c r="I7" s="207"/>
      <c r="J7" s="207"/>
      <c r="K7" s="207"/>
      <c r="L7" s="207"/>
      <c r="M7" s="207"/>
      <c r="N7" s="207"/>
    </row>
    <row r="8" spans="1:14" x14ac:dyDescent="0.2">
      <c r="A8" s="207"/>
      <c r="B8" s="207"/>
      <c r="C8" s="207"/>
      <c r="D8" s="207"/>
      <c r="E8" s="207"/>
      <c r="F8" s="207"/>
      <c r="G8" s="207"/>
      <c r="H8" s="207"/>
      <c r="I8" s="207"/>
      <c r="J8" s="207"/>
      <c r="K8" s="207"/>
      <c r="L8" s="207"/>
      <c r="M8" s="207"/>
      <c r="N8" s="207"/>
    </row>
    <row r="9" spans="1:14" x14ac:dyDescent="0.2">
      <c r="A9" s="207"/>
      <c r="B9" s="207"/>
      <c r="C9" s="207"/>
      <c r="D9" s="207"/>
      <c r="E9" s="207"/>
      <c r="F9" s="207"/>
      <c r="G9" s="207"/>
      <c r="H9" s="207"/>
      <c r="I9" s="207"/>
      <c r="J9" s="207"/>
      <c r="K9" s="207"/>
      <c r="L9" s="207"/>
      <c r="M9" s="207"/>
      <c r="N9" s="207"/>
    </row>
    <row r="10" spans="1:14" x14ac:dyDescent="0.2">
      <c r="A10" s="207"/>
      <c r="B10" s="207"/>
      <c r="C10" s="207"/>
      <c r="D10" s="207"/>
      <c r="E10" s="207"/>
      <c r="F10" s="207"/>
      <c r="G10" s="207"/>
      <c r="H10" s="207"/>
      <c r="I10" s="207"/>
      <c r="J10" s="207"/>
      <c r="K10" s="207"/>
      <c r="L10" s="207"/>
      <c r="M10" s="207"/>
      <c r="N10" s="207"/>
    </row>
    <row r="11" spans="1:14" x14ac:dyDescent="0.2">
      <c r="A11" s="207"/>
      <c r="B11" s="207"/>
      <c r="C11" s="207"/>
      <c r="D11" s="207"/>
      <c r="E11" s="207"/>
      <c r="F11" s="207"/>
      <c r="G11" s="207"/>
      <c r="H11" s="207"/>
      <c r="I11" s="207"/>
      <c r="J11" s="207"/>
      <c r="K11" s="207"/>
      <c r="L11" s="207"/>
      <c r="M11" s="207"/>
      <c r="N11" s="207"/>
    </row>
    <row r="12" spans="1:14" x14ac:dyDescent="0.2">
      <c r="A12" s="207"/>
      <c r="B12" s="207"/>
      <c r="C12" s="207"/>
      <c r="D12" s="207"/>
      <c r="E12" s="207"/>
      <c r="F12" s="207"/>
      <c r="G12" s="207"/>
      <c r="H12" s="207"/>
      <c r="I12" s="207"/>
      <c r="J12" s="207"/>
      <c r="K12" s="207"/>
      <c r="L12" s="207"/>
      <c r="M12" s="207"/>
      <c r="N12" s="207"/>
    </row>
    <row r="13" spans="1:14" x14ac:dyDescent="0.2">
      <c r="A13" s="207"/>
      <c r="B13" s="207"/>
      <c r="C13" s="207"/>
      <c r="D13" s="207"/>
      <c r="E13" s="207"/>
      <c r="F13" s="207"/>
      <c r="G13" s="207"/>
      <c r="H13" s="207"/>
      <c r="I13" s="207"/>
      <c r="J13" s="207"/>
      <c r="K13" s="207"/>
      <c r="L13" s="207"/>
      <c r="M13" s="207"/>
      <c r="N13" s="207"/>
    </row>
    <row r="14" spans="1:14" x14ac:dyDescent="0.2">
      <c r="A14" s="207"/>
      <c r="B14" s="207"/>
      <c r="C14" s="207"/>
      <c r="D14" s="207"/>
      <c r="E14" s="207"/>
      <c r="F14" s="207"/>
      <c r="G14" s="207"/>
      <c r="H14" s="207"/>
      <c r="I14" s="207"/>
      <c r="J14" s="207"/>
      <c r="K14" s="207"/>
      <c r="L14" s="207"/>
      <c r="M14" s="207"/>
      <c r="N14" s="207"/>
    </row>
    <row r="15" spans="1:14" x14ac:dyDescent="0.2">
      <c r="A15" s="207"/>
      <c r="B15" s="207"/>
      <c r="C15" s="207"/>
      <c r="D15" s="207"/>
      <c r="E15" s="207"/>
      <c r="F15" s="207"/>
      <c r="G15" s="207"/>
      <c r="H15" s="207"/>
      <c r="I15" s="207"/>
      <c r="J15" s="207"/>
      <c r="K15" s="207"/>
      <c r="L15" s="207"/>
      <c r="M15" s="207"/>
      <c r="N15" s="207"/>
    </row>
    <row r="16" spans="1:14" x14ac:dyDescent="0.2">
      <c r="A16" s="207"/>
      <c r="B16" s="207"/>
      <c r="C16" s="207"/>
      <c r="D16" s="207"/>
      <c r="E16" s="207"/>
      <c r="F16" s="207"/>
      <c r="G16" s="207"/>
      <c r="H16" s="207"/>
      <c r="I16" s="207"/>
      <c r="J16" s="207"/>
      <c r="K16" s="207"/>
      <c r="L16" s="207"/>
      <c r="M16" s="207"/>
      <c r="N16" s="207"/>
    </row>
    <row r="17" spans="1:26" x14ac:dyDescent="0.2">
      <c r="A17" s="207"/>
      <c r="B17" s="207"/>
      <c r="C17" s="207"/>
      <c r="D17" s="207"/>
      <c r="E17" s="207"/>
      <c r="F17" s="207"/>
      <c r="G17" s="207"/>
      <c r="H17" s="207"/>
      <c r="I17" s="207"/>
      <c r="J17" s="207"/>
      <c r="K17" s="207"/>
      <c r="L17" s="207"/>
      <c r="M17" s="207"/>
      <c r="N17" s="207"/>
    </row>
    <row r="18" spans="1:26" x14ac:dyDescent="0.2">
      <c r="A18" s="207"/>
      <c r="B18" s="207"/>
      <c r="C18" s="207"/>
      <c r="D18" s="207"/>
      <c r="E18" s="207"/>
      <c r="F18" s="207"/>
      <c r="G18" s="207"/>
      <c r="H18" s="207"/>
      <c r="I18" s="207"/>
      <c r="J18" s="207"/>
      <c r="K18" s="207"/>
      <c r="L18" s="207"/>
      <c r="M18" s="207"/>
      <c r="N18" s="207"/>
    </row>
    <row r="19" spans="1:26" x14ac:dyDescent="0.2">
      <c r="A19" s="207"/>
      <c r="B19" s="207"/>
      <c r="C19" s="207"/>
      <c r="D19" s="207"/>
      <c r="E19" s="207"/>
      <c r="F19" s="207"/>
      <c r="G19" s="207"/>
      <c r="H19" s="207"/>
      <c r="I19" s="207"/>
      <c r="J19" s="207"/>
      <c r="K19" s="207"/>
      <c r="L19" s="207"/>
      <c r="M19" s="207"/>
      <c r="N19" s="207"/>
    </row>
    <row r="20" spans="1:26" x14ac:dyDescent="0.2">
      <c r="A20" s="207"/>
      <c r="B20" s="207"/>
      <c r="C20" s="207"/>
      <c r="D20" s="207"/>
      <c r="E20" s="207"/>
      <c r="F20" s="207"/>
      <c r="G20" s="207"/>
      <c r="H20" s="207"/>
      <c r="I20" s="207"/>
      <c r="J20" s="207"/>
      <c r="K20" s="207"/>
      <c r="L20" s="207"/>
      <c r="M20" s="207"/>
      <c r="N20" s="207"/>
    </row>
    <row r="21" spans="1:26" x14ac:dyDescent="0.2">
      <c r="A21" s="207"/>
      <c r="B21" s="207"/>
      <c r="C21" s="207"/>
      <c r="D21" s="207"/>
      <c r="E21" s="207"/>
      <c r="F21" s="207"/>
      <c r="G21" s="207"/>
      <c r="H21" s="207"/>
      <c r="I21" s="207"/>
      <c r="J21" s="207"/>
      <c r="K21" s="207"/>
      <c r="L21" s="207"/>
      <c r="M21" s="207"/>
      <c r="N21" s="207"/>
    </row>
    <row r="22" spans="1:26" x14ac:dyDescent="0.2">
      <c r="A22" s="207"/>
      <c r="B22" s="207"/>
      <c r="C22" s="207"/>
      <c r="D22" s="207"/>
      <c r="E22" s="207"/>
      <c r="F22" s="207"/>
      <c r="G22" s="207"/>
      <c r="H22" s="207"/>
      <c r="I22" s="207"/>
      <c r="J22" s="207"/>
      <c r="K22" s="207"/>
      <c r="L22" s="207"/>
      <c r="M22" s="207"/>
      <c r="N22" s="207"/>
    </row>
    <row r="23" spans="1:26" ht="15" customHeight="1" x14ac:dyDescent="0.2">
      <c r="A23" s="182" t="s">
        <v>142</v>
      </c>
      <c r="B23" s="183"/>
      <c r="C23" s="183"/>
      <c r="D23" s="183"/>
      <c r="E23" s="183"/>
      <c r="F23" s="183"/>
      <c r="G23" s="183"/>
      <c r="H23" s="183"/>
      <c r="I23" s="183"/>
      <c r="J23" s="183"/>
      <c r="K23" s="183"/>
      <c r="L23" s="183"/>
      <c r="M23" s="183"/>
      <c r="Q23" s="207"/>
      <c r="R23" s="207"/>
      <c r="S23" s="207"/>
      <c r="T23" s="207"/>
      <c r="U23" s="207"/>
      <c r="V23" s="207"/>
      <c r="W23" s="207"/>
      <c r="X23" s="207"/>
      <c r="Y23" s="207"/>
      <c r="Z23" s="207"/>
    </row>
    <row r="24" spans="1:26" ht="42" customHeight="1" x14ac:dyDescent="0.2">
      <c r="A24" s="208" t="s">
        <v>70</v>
      </c>
      <c r="B24" s="208"/>
      <c r="C24" s="208"/>
      <c r="D24" s="208"/>
      <c r="E24" s="208"/>
      <c r="F24" s="208"/>
      <c r="G24" s="208"/>
      <c r="H24" s="208"/>
      <c r="I24" s="208"/>
      <c r="J24" s="208"/>
      <c r="K24" s="208"/>
      <c r="L24" s="208"/>
      <c r="M24" s="208"/>
      <c r="Q24" s="207"/>
      <c r="R24" s="207"/>
      <c r="S24" s="207"/>
      <c r="T24" s="207"/>
      <c r="U24" s="207"/>
      <c r="V24" s="207"/>
      <c r="W24" s="207"/>
      <c r="X24" s="207"/>
      <c r="Y24" s="207"/>
      <c r="Z24" s="207"/>
    </row>
    <row r="25" spans="1:26" x14ac:dyDescent="0.2">
      <c r="A25" s="180" t="s">
        <v>145</v>
      </c>
      <c r="Q25" s="207"/>
      <c r="R25" s="207"/>
      <c r="S25" s="207"/>
      <c r="T25" s="207"/>
      <c r="U25" s="207"/>
      <c r="V25" s="207"/>
      <c r="W25" s="207"/>
      <c r="X25" s="207"/>
      <c r="Y25" s="207"/>
      <c r="Z25" s="207"/>
    </row>
    <row r="26" spans="1:26" ht="80.25" customHeight="1" x14ac:dyDescent="0.2">
      <c r="A26" s="205" t="s">
        <v>143</v>
      </c>
      <c r="B26" s="205"/>
      <c r="C26" s="205"/>
      <c r="D26" s="205"/>
      <c r="E26" s="205"/>
      <c r="F26" s="205"/>
      <c r="G26" s="205"/>
      <c r="H26" s="205"/>
      <c r="I26" s="205"/>
      <c r="J26" s="205"/>
      <c r="K26" s="205"/>
      <c r="L26" s="205"/>
      <c r="M26" s="205"/>
      <c r="Q26" s="207"/>
      <c r="R26" s="207"/>
      <c r="S26" s="207"/>
      <c r="T26" s="207"/>
      <c r="U26" s="207"/>
      <c r="V26" s="207"/>
      <c r="W26" s="207"/>
      <c r="X26" s="207"/>
      <c r="Y26" s="207"/>
      <c r="Z26" s="207"/>
    </row>
    <row r="27" spans="1:26" x14ac:dyDescent="0.2">
      <c r="A27" s="183" t="s">
        <v>199</v>
      </c>
      <c r="Q27" s="207"/>
      <c r="R27" s="207"/>
      <c r="S27" s="207"/>
      <c r="T27" s="207"/>
      <c r="U27" s="207"/>
      <c r="V27" s="207"/>
      <c r="W27" s="207"/>
      <c r="X27" s="207"/>
      <c r="Y27" s="207"/>
      <c r="Z27" s="207"/>
    </row>
    <row r="28" spans="1:26" x14ac:dyDescent="0.2">
      <c r="A28" s="208" t="s">
        <v>144</v>
      </c>
      <c r="B28" s="208"/>
      <c r="C28" s="208"/>
      <c r="D28" s="208"/>
      <c r="E28" s="208"/>
      <c r="F28" s="208"/>
      <c r="G28" s="208"/>
      <c r="H28" s="208"/>
      <c r="I28" s="208"/>
      <c r="J28" s="208"/>
      <c r="K28" s="208"/>
      <c r="L28" s="208"/>
      <c r="M28" s="208"/>
      <c r="Q28" s="207"/>
      <c r="R28" s="207"/>
      <c r="S28" s="207"/>
      <c r="T28" s="207"/>
      <c r="U28" s="207"/>
      <c r="V28" s="207"/>
      <c r="W28" s="207"/>
      <c r="X28" s="207"/>
      <c r="Y28" s="207"/>
      <c r="Z28" s="207"/>
    </row>
    <row r="29" spans="1:26" x14ac:dyDescent="0.2">
      <c r="A29" s="180" t="s">
        <v>148</v>
      </c>
    </row>
    <row r="30" spans="1:26" ht="30.75" customHeight="1" x14ac:dyDescent="0.2">
      <c r="A30" s="205" t="s">
        <v>146</v>
      </c>
      <c r="B30" s="205"/>
      <c r="C30" s="205"/>
      <c r="D30" s="205"/>
      <c r="E30" s="205"/>
      <c r="F30" s="205"/>
      <c r="G30" s="205"/>
      <c r="H30" s="205"/>
      <c r="I30" s="205"/>
      <c r="J30" s="205"/>
      <c r="K30" s="205"/>
      <c r="L30" s="205"/>
      <c r="M30" s="205"/>
      <c r="N30" s="205"/>
      <c r="O30" s="178"/>
      <c r="P30" s="178"/>
    </row>
    <row r="31" spans="1:26" ht="26.25" customHeight="1" x14ac:dyDescent="0.2">
      <c r="A31" s="205" t="s">
        <v>147</v>
      </c>
      <c r="B31" s="205"/>
      <c r="C31" s="205"/>
      <c r="D31" s="205"/>
      <c r="E31" s="205"/>
      <c r="F31" s="205"/>
      <c r="G31" s="205"/>
      <c r="H31" s="205"/>
      <c r="I31" s="205"/>
      <c r="J31" s="205"/>
      <c r="K31" s="205"/>
      <c r="L31" s="205"/>
      <c r="M31" s="205"/>
      <c r="N31" s="205"/>
      <c r="O31" s="178"/>
      <c r="P31" s="178"/>
    </row>
    <row r="32" spans="1:26" ht="26.25" customHeight="1" x14ac:dyDescent="0.2">
      <c r="A32" s="205" t="s">
        <v>200</v>
      </c>
      <c r="B32" s="205"/>
      <c r="C32" s="205"/>
      <c r="D32" s="205"/>
      <c r="E32" s="205"/>
      <c r="F32" s="205"/>
      <c r="G32" s="205"/>
      <c r="H32" s="205"/>
      <c r="I32" s="205"/>
      <c r="J32" s="205"/>
      <c r="K32" s="205"/>
      <c r="L32" s="205"/>
      <c r="M32" s="205"/>
      <c r="N32" s="205"/>
      <c r="O32" s="178"/>
      <c r="P32" s="178"/>
    </row>
    <row r="33" spans="1:16" x14ac:dyDescent="0.2">
      <c r="A33" s="206" t="s">
        <v>201</v>
      </c>
      <c r="B33" s="206"/>
      <c r="C33" s="206"/>
      <c r="D33" s="206"/>
      <c r="E33" s="206"/>
      <c r="F33" s="206"/>
      <c r="G33" s="206"/>
      <c r="H33" s="206"/>
      <c r="I33" s="206"/>
      <c r="J33" s="206"/>
      <c r="K33" s="206"/>
      <c r="L33" s="206"/>
      <c r="M33" s="206"/>
      <c r="N33" s="206"/>
      <c r="O33" s="179"/>
      <c r="P33" s="179"/>
    </row>
    <row r="34" spans="1:16" x14ac:dyDescent="0.2">
      <c r="A34" s="206" t="s">
        <v>202</v>
      </c>
      <c r="B34" s="206"/>
      <c r="C34" s="206"/>
      <c r="D34" s="206"/>
      <c r="E34" s="206"/>
      <c r="F34" s="206"/>
      <c r="G34" s="206"/>
      <c r="H34" s="206"/>
      <c r="I34" s="206"/>
      <c r="J34" s="206"/>
      <c r="K34" s="206"/>
      <c r="L34" s="206"/>
      <c r="M34" s="206"/>
      <c r="N34" s="206"/>
      <c r="O34" s="179"/>
      <c r="P34" s="179"/>
    </row>
    <row r="35" spans="1:16" ht="27.75" customHeight="1" x14ac:dyDescent="0.2">
      <c r="A35" s="206" t="s">
        <v>203</v>
      </c>
      <c r="B35" s="206"/>
      <c r="C35" s="206"/>
      <c r="D35" s="206"/>
      <c r="E35" s="206"/>
      <c r="F35" s="206"/>
      <c r="G35" s="206"/>
      <c r="H35" s="206"/>
      <c r="I35" s="206"/>
      <c r="J35" s="206"/>
      <c r="K35" s="206"/>
      <c r="L35" s="206"/>
      <c r="M35" s="206"/>
      <c r="N35" s="206"/>
      <c r="O35" s="179"/>
      <c r="P35" s="179"/>
    </row>
    <row r="36" spans="1:16" x14ac:dyDescent="0.2">
      <c r="A36" s="206" t="s">
        <v>204</v>
      </c>
      <c r="B36" s="206"/>
      <c r="C36" s="206"/>
      <c r="D36" s="206"/>
      <c r="E36" s="206"/>
      <c r="F36" s="206"/>
      <c r="G36" s="206"/>
      <c r="H36" s="206"/>
      <c r="I36" s="206"/>
      <c r="J36" s="206"/>
      <c r="K36" s="206"/>
      <c r="L36" s="206"/>
      <c r="M36" s="206"/>
      <c r="N36" s="206"/>
      <c r="O36" s="179"/>
      <c r="P36" s="179"/>
    </row>
    <row r="37" spans="1:16" x14ac:dyDescent="0.2">
      <c r="A37" s="206" t="s">
        <v>205</v>
      </c>
      <c r="B37" s="206"/>
      <c r="C37" s="206"/>
      <c r="D37" s="206"/>
      <c r="E37" s="206"/>
      <c r="F37" s="206"/>
      <c r="G37" s="206"/>
      <c r="H37" s="206"/>
      <c r="I37" s="206"/>
      <c r="J37" s="206"/>
      <c r="K37" s="206"/>
      <c r="L37" s="206"/>
      <c r="M37" s="206"/>
      <c r="N37" s="206"/>
      <c r="O37" s="179"/>
      <c r="P37" s="179"/>
    </row>
    <row r="38" spans="1:16" x14ac:dyDescent="0.2">
      <c r="A38" s="206" t="s">
        <v>206</v>
      </c>
      <c r="B38" s="206"/>
      <c r="C38" s="206"/>
      <c r="D38" s="206"/>
      <c r="E38" s="206"/>
      <c r="F38" s="206"/>
      <c r="G38" s="206"/>
      <c r="H38" s="206"/>
      <c r="I38" s="206"/>
      <c r="J38" s="206"/>
      <c r="K38" s="206"/>
      <c r="L38" s="206"/>
      <c r="M38" s="206"/>
      <c r="N38" s="206"/>
      <c r="O38" s="179"/>
      <c r="P38" s="179"/>
    </row>
    <row r="39" spans="1:16" x14ac:dyDescent="0.2">
      <c r="A39" s="182" t="s">
        <v>149</v>
      </c>
      <c r="B39" s="183"/>
      <c r="C39" s="183"/>
      <c r="D39" s="183"/>
      <c r="E39" s="183"/>
    </row>
    <row r="40" spans="1:16" ht="30" customHeight="1" x14ac:dyDescent="0.2">
      <c r="A40" s="205" t="s">
        <v>150</v>
      </c>
      <c r="B40" s="205"/>
      <c r="C40" s="205"/>
      <c r="D40" s="205"/>
      <c r="E40" s="205"/>
      <c r="F40" s="205"/>
      <c r="G40" s="205"/>
      <c r="H40" s="205"/>
      <c r="I40" s="205"/>
      <c r="J40" s="205"/>
      <c r="K40" s="205"/>
      <c r="L40" s="205"/>
      <c r="M40" s="205"/>
      <c r="N40" s="205"/>
      <c r="O40" s="178"/>
      <c r="P40" s="178"/>
    </row>
    <row r="46" spans="1:16" ht="15" customHeight="1" x14ac:dyDescent="0.2"/>
  </sheetData>
  <mergeCells count="16">
    <mergeCell ref="Q23:Z28"/>
    <mergeCell ref="A24:M24"/>
    <mergeCell ref="A26:M26"/>
    <mergeCell ref="A28:M28"/>
    <mergeCell ref="A2:J2"/>
    <mergeCell ref="A3:N22"/>
    <mergeCell ref="A30:N30"/>
    <mergeCell ref="A31:N31"/>
    <mergeCell ref="A32:N32"/>
    <mergeCell ref="A40:N40"/>
    <mergeCell ref="A33:N33"/>
    <mergeCell ref="A34:N34"/>
    <mergeCell ref="A35:N35"/>
    <mergeCell ref="A36:N36"/>
    <mergeCell ref="A38:N38"/>
    <mergeCell ref="A37:N3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4</vt:i4>
      </vt:variant>
    </vt:vector>
  </HeadingPairs>
  <TitlesOfParts>
    <vt:vector size="4" baseType="lpstr">
      <vt:lpstr>1_Piens</vt:lpstr>
      <vt:lpstr>2_Lauku_plat_darzeni</vt:lpstr>
      <vt:lpstr>3_Bakaleja</vt:lpstr>
      <vt:lpstr>kvalitātes prasības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Jana Horste</cp:lastModifiedBy>
  <cp:lastPrinted>2021-01-12T07:13:34Z</cp:lastPrinted>
  <dcterms:created xsi:type="dcterms:W3CDTF">2018-12-17T10:41:22Z</dcterms:created>
  <dcterms:modified xsi:type="dcterms:W3CDTF">2022-01-27T08:15:55Z</dcterms:modified>
</cp:coreProperties>
</file>