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stine.jackevica\Desktop\TNPz 109\"/>
    </mc:Choice>
  </mc:AlternateContent>
  <bookViews>
    <workbookView xWindow="-120" yWindow="-120" windowWidth="20730" windowHeight="11160" tabRatio="882"/>
  </bookViews>
  <sheets>
    <sheet name="1_Maize" sheetId="9" r:id="rId1"/>
    <sheet name="2_Gaļa" sheetId="32" r:id="rId2"/>
    <sheet name="3_Piens" sheetId="33" r:id="rId3"/>
    <sheet name="4_Augli_darz_nesezona" sheetId="34" r:id="rId4"/>
    <sheet name="5_Lauku_plat_darzeni" sheetId="35" r:id="rId5"/>
    <sheet name="6_Partikas_prod" sheetId="38" r:id="rId6"/>
    <sheet name="Piegāde" sheetId="44" r:id="rId7"/>
    <sheet name="kvalitāte prasības" sheetId="16" r:id="rId8"/>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6" i="38" l="1"/>
  <c r="K63" i="38"/>
  <c r="K62" i="38"/>
  <c r="K61" i="38"/>
  <c r="K60" i="38"/>
  <c r="K59" i="38"/>
  <c r="K13" i="38" l="1"/>
  <c r="K14" i="38"/>
  <c r="K15" i="38"/>
  <c r="K16" i="38"/>
  <c r="K17" i="38"/>
  <c r="K18" i="38"/>
  <c r="K19" i="38"/>
  <c r="K20" i="38"/>
  <c r="K21" i="38"/>
  <c r="K22" i="38"/>
  <c r="K23" i="38"/>
  <c r="K24" i="38"/>
  <c r="K25" i="38"/>
  <c r="K27" i="38"/>
  <c r="K32" i="38"/>
  <c r="K33" i="38"/>
  <c r="K34" i="38"/>
  <c r="K36" i="38"/>
  <c r="K37" i="38"/>
  <c r="K38" i="38"/>
  <c r="K39" i="38"/>
  <c r="K40" i="38"/>
  <c r="K41" i="38"/>
  <c r="K42" i="38"/>
  <c r="K43" i="38"/>
  <c r="K44" i="38"/>
  <c r="K45" i="38"/>
  <c r="K46" i="38"/>
  <c r="K47" i="38"/>
  <c r="K48" i="38"/>
  <c r="K49" i="38"/>
  <c r="K50" i="38"/>
  <c r="K51" i="38"/>
  <c r="K52" i="38"/>
  <c r="K53" i="38"/>
  <c r="K12" i="38"/>
  <c r="L12" i="34"/>
  <c r="L13" i="34"/>
  <c r="L14" i="34"/>
  <c r="L15" i="34"/>
  <c r="L16" i="34"/>
  <c r="L17" i="34"/>
  <c r="L18" i="34"/>
  <c r="L19" i="34"/>
  <c r="L20" i="34"/>
  <c r="L21" i="34"/>
  <c r="L23" i="34"/>
  <c r="K13" i="33"/>
  <c r="K14" i="33"/>
  <c r="K15" i="33"/>
  <c r="K16" i="33"/>
  <c r="K17" i="33"/>
  <c r="K19" i="33"/>
  <c r="K12" i="33"/>
  <c r="K13" i="32"/>
  <c r="K14" i="32"/>
  <c r="K15" i="32"/>
  <c r="K16" i="32"/>
  <c r="K17" i="32"/>
  <c r="K18" i="32"/>
  <c r="K19" i="32"/>
  <c r="K20" i="32"/>
  <c r="K12" i="32"/>
  <c r="K14" i="9"/>
  <c r="K15" i="9"/>
  <c r="K16" i="9"/>
  <c r="K17" i="9"/>
  <c r="K13" i="9"/>
  <c r="H18" i="9" l="1"/>
  <c r="H80" i="38" l="1"/>
  <c r="N27" i="35" l="1"/>
  <c r="N15" i="35"/>
  <c r="N12" i="35"/>
  <c r="K33" i="35"/>
  <c r="H26" i="34"/>
  <c r="H20" i="33"/>
  <c r="K20" i="33"/>
  <c r="K22" i="33" s="1"/>
  <c r="H21" i="32"/>
  <c r="K80" i="38" l="1"/>
  <c r="K82" i="38" s="1"/>
  <c r="N33" i="35"/>
  <c r="N35" i="35" s="1"/>
  <c r="K26" i="34"/>
  <c r="L28" i="34" s="1"/>
  <c r="K21" i="32"/>
  <c r="K23" i="32" s="1"/>
  <c r="K20" i="9"/>
</calcChain>
</file>

<file path=xl/sharedStrings.xml><?xml version="1.0" encoding="utf-8"?>
<sst xmlns="http://schemas.openxmlformats.org/spreadsheetml/2006/main" count="501" uniqueCount="299">
  <si>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</si>
  <si>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</si>
  <si>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</si>
  <si>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</si>
  <si>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</si>
  <si>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</si>
  <si>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</si>
  <si>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</si>
  <si>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</si>
  <si>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</si>
  <si>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</si>
  <si>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</si>
  <si>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</si>
  <si>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</si>
  <si>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</si>
  <si>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Paprika</t>
  </si>
  <si>
    <t>Griķi</t>
  </si>
  <si>
    <t>Manna</t>
  </si>
  <si>
    <t>Auzu pārslas</t>
  </si>
  <si>
    <t>Prosa</t>
  </si>
  <si>
    <t>Miežu putraimi</t>
  </si>
  <si>
    <t>Cukurs</t>
  </si>
  <si>
    <t>Kafija, tēja un saistītie produkti</t>
  </si>
  <si>
    <t>Sāls</t>
  </si>
  <si>
    <t>Kartupeļu ciete</t>
  </si>
  <si>
    <t>Žāvētas aprikozes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</si>
  <si>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</si>
  <si>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</si>
  <si>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</si>
  <si>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</si>
  <si>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</si>
  <si>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</si>
  <si>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</si>
  <si>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</si>
  <si>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</si>
  <si>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Visu gadu</t>
  </si>
  <si>
    <t>Makaroni</t>
  </si>
  <si>
    <t>Šķeltie zirņi</t>
  </si>
  <si>
    <t>1.daļa – MAIZE</t>
  </si>
  <si>
    <t xml:space="preserve">Piens </t>
  </si>
  <si>
    <t xml:space="preserve">Saldais krējums </t>
  </si>
  <si>
    <t xml:space="preserve">Biezpiens </t>
  </si>
  <si>
    <t>Burkāni</t>
  </si>
  <si>
    <t>janvāris</t>
  </si>
  <si>
    <t>februāris</t>
  </si>
  <si>
    <t>marts</t>
  </si>
  <si>
    <t>aprīlis</t>
  </si>
  <si>
    <t>maijs</t>
  </si>
  <si>
    <t>jūnijs</t>
  </si>
  <si>
    <t>jūlijs</t>
  </si>
  <si>
    <t>augusts</t>
  </si>
  <si>
    <t>septembris</t>
  </si>
  <si>
    <t>oktobris</t>
  </si>
  <si>
    <t>novembris</t>
  </si>
  <si>
    <t>decembris</t>
  </si>
  <si>
    <t xml:space="preserve">Svaigi kāposti </t>
  </si>
  <si>
    <t>Galviņās, 20-25 cm diametrā.  Audzēts Latvijā.</t>
  </si>
  <si>
    <t xml:space="preserve">Burkāni </t>
  </si>
  <si>
    <t>Svaigi, veseli, nebojāti. Diametrā 4 -5 cm. Izcelsmes valsts-Latvija</t>
  </si>
  <si>
    <t>Kukurūzas pārslas</t>
  </si>
  <si>
    <t>Milti</t>
  </si>
  <si>
    <t>Pupiņas</t>
  </si>
  <si>
    <t>Kakao</t>
  </si>
  <si>
    <t>Piedevas ēdieniem</t>
  </si>
  <si>
    <t>Vanilīna cukurs</t>
  </si>
  <si>
    <t>Pipari</t>
  </si>
  <si>
    <t>Kanēlis</t>
  </si>
  <si>
    <t>1 kg iepakojumā</t>
  </si>
  <si>
    <t>Lauru lapas</t>
  </si>
  <si>
    <t>Raugs</t>
  </si>
  <si>
    <t>Ar pienu saistīti produkti</t>
  </si>
  <si>
    <t>Konservēti gurķi</t>
  </si>
  <si>
    <t>Zaļie zirnīši</t>
  </si>
  <si>
    <t>Citronskābe</t>
  </si>
  <si>
    <t>Rīsu pārslas</t>
  </si>
  <si>
    <t>Kukurūzas putraimi</t>
  </si>
  <si>
    <t>Rīvmaize</t>
  </si>
  <si>
    <t>2.daļa – GAĻA</t>
  </si>
  <si>
    <t>3 - PIENS UN PIENA PRODUKTI</t>
  </si>
  <si>
    <t xml:space="preserve">4 – AUGĻI UN DĀRZEŅI NESEZONAS LAIKĀ </t>
  </si>
  <si>
    <t>5 – Lauku platībās audzēti dārzeņi un saknes</t>
  </si>
  <si>
    <t xml:space="preserve">Skābais krējums </t>
  </si>
  <si>
    <t>Jogurts</t>
  </si>
  <si>
    <t>Siers</t>
  </si>
  <si>
    <t>Sviests</t>
  </si>
  <si>
    <t>Pasterizēts , tauku saturs 2,5%, fasējumā  no 1kg -10 kg, atbilstoši pieprasītam daudzumam (Ražots Latvijā)</t>
  </si>
  <si>
    <t>Tauku saturs 35%, bez augu taukiem, fasējumā no  1 kg – 5 kg , atbilstoši pieprasītam daudzumam (Ražots  Latvijā)</t>
  </si>
  <si>
    <t>Tauku saturs 2,5 % , fasējumā  0,5 kg, (Ražots Latvijā)</t>
  </si>
  <si>
    <t>Tauku saturs 2,5 %, saldais ar dažādu augļu piedevām, fasējums – vienreizējos traukos,  nesatur garšas pastiprinātājus (E620-E650) un sintētiskās krāsvielas, sveramais, atbilstoši pieprasījumam (Ražots Latvijā)</t>
  </si>
  <si>
    <t xml:space="preserve"> Vidēji trekns, vakuuma iepakojumā, atbilstoši pieprasītam daudzumam, sāls saturs ne vairāk kā 1g uz 100 g  produkta (Ražots Latvijā),</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</si>
  <si>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</si>
  <si>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</si>
  <si>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r>
      <t xml:space="preserve">A/L, sagriezta, polietilēna iepakojumā1 kukulis 0,350-0,60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</si>
  <si>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A/L, sagriezta, polietilēna iepakojumā 1 kukulis- 0,500-0,800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r>
      <rPr>
        <sz val="11"/>
        <color theme="1"/>
        <rFont val="Times New Roman"/>
        <family val="1"/>
        <charset val="186"/>
      </rPr>
      <t>)</t>
    </r>
  </si>
  <si>
    <t>Cūkgaļas šķiņķis</t>
  </si>
  <si>
    <t>Desa vārīta</t>
  </si>
  <si>
    <t>Vistas fileja</t>
  </si>
  <si>
    <r>
      <t xml:space="preserve">Svaiga vistas gaļa, saldēta, iepakojumā no 1 kg – 10 kg, piegādājamais apjoms atbilstoši pieprasījumam, izcelsmes valsts </t>
    </r>
    <r>
      <rPr>
        <b/>
        <sz val="10"/>
        <color theme="1"/>
        <rFont val="Times New Roman"/>
        <family val="1"/>
        <charset val="186"/>
      </rPr>
      <t>Latvija</t>
    </r>
  </si>
  <si>
    <t>Pārtikas, 6-10 cm, maisos 1x40 kg, izcelsmes valsts Latvija</t>
  </si>
  <si>
    <t>Tomāti</t>
  </si>
  <si>
    <t>Svaigi, nebojāti, tīri, nogatavojušies, 5-7 cm diametrā</t>
  </si>
  <si>
    <t>Svaigi gurķi</t>
  </si>
  <si>
    <t>Svaigi, nebojāti, tīri,  īsie līdz 15 cm, garie līdz 25cm, izcelsmes valsts Latvija</t>
  </si>
  <si>
    <t>Svaigi kāposti</t>
  </si>
  <si>
    <t>Svaigi, nebojāti, tīri, galviņās, 20-25 cm diametrā, izcelsmes valsts Latvija</t>
  </si>
  <si>
    <t>Skābēti kāposti</t>
  </si>
  <si>
    <t>Svaigi, nebojāti, fasējumā no 1kg – 5 kg spaiņos, vai vakuuma iepakojumā, atbilstoši pieprasītajam daudzumam, izcelsmes valsts Latvija</t>
  </si>
  <si>
    <t>Svaiga, nebojāta, tīra</t>
  </si>
  <si>
    <t>Svaigi, veseli nebojāti, izcelsmes valsts Latvija</t>
  </si>
  <si>
    <t>Svaigi, veseli nebojāti, Ø ne mazāk par 5 cm, izcelsmes valsts Latvija</t>
  </si>
  <si>
    <t>Svaigi, nebojāti, tīri</t>
  </si>
  <si>
    <t>Citrusaugļi</t>
  </si>
  <si>
    <t>Bez kauliņiem, fasētas no 0,5 kg līdz 5 kg, atbilstoši pieprasītajam daudzumam</t>
  </si>
  <si>
    <t xml:space="preserve"> Ābolu, ķiršu u.c. fasēts no 1 kg līdz 5 kg spainīšos, atbilstoši pieprasītajam daudzumam (Ražots Latvijā)</t>
  </si>
  <si>
    <t>0,5 l burkās (izcelsmes valsta Latvija)</t>
  </si>
  <si>
    <t>Kons. skābenes</t>
  </si>
  <si>
    <t>Heka fileja bez ādas</t>
  </si>
  <si>
    <t>Iepakojumā no 1 kg līdz 2,5 kg, atbilstoši pieprasītajam daudzumam</t>
  </si>
  <si>
    <t>Zemenes saldētas</t>
  </si>
  <si>
    <t>Iepakojumā  no 1kg līdz 2,5 kg, atbilstoši pieprasītajam daudzumam</t>
  </si>
  <si>
    <t>Iepakojumā no 0,400 kg līdz 2,5 kg , atbilstoši pieprasītajam daudzumam</t>
  </si>
  <si>
    <t>Paciņas 0,01- 0,015 kg iepak.</t>
  </si>
  <si>
    <t xml:space="preserve"> paciņas</t>
  </si>
  <si>
    <t xml:space="preserve">  kg</t>
  </si>
  <si>
    <t>0,01-0,015 kg iepak.</t>
  </si>
  <si>
    <t>Majonēze</t>
  </si>
  <si>
    <t xml:space="preserve"> kg</t>
  </si>
  <si>
    <t>Pārtikas, 0,02 kg paciņās</t>
  </si>
  <si>
    <t>0,1 kg paciņa</t>
  </si>
  <si>
    <t>A/L 0,4 kg iepakojumā</t>
  </si>
  <si>
    <t>Ķimenes</t>
  </si>
  <si>
    <t>Saules puķu sēklas, lobītas</t>
  </si>
  <si>
    <t>Paciņās  ne vairāk kā 1 kg</t>
  </si>
  <si>
    <t>Paciņas 0,01-0,015 kg iepak.</t>
  </si>
  <si>
    <t>Kausētie sieriņi</t>
  </si>
  <si>
    <t>0,400 kg iepakojumā</t>
  </si>
  <si>
    <t>Garšvielas bez sāls</t>
  </si>
  <si>
    <t>Galda etiķis 9%</t>
  </si>
  <si>
    <t>Želantīns</t>
  </si>
  <si>
    <t>Kafija</t>
  </si>
  <si>
    <t>250 g paciņas , mieži –80 % , dabīgā kafija – 20%.</t>
  </si>
  <si>
    <t xml:space="preserve">Tēja </t>
  </si>
  <si>
    <t>Paciņas 0,1 kg iepakojums</t>
  </si>
  <si>
    <t>A/L, fasēti 1,0 kg</t>
  </si>
  <si>
    <t xml:space="preserve"> A/L, 1,0 kg fasējums</t>
  </si>
  <si>
    <t>A/L 1,0 kg fasējums</t>
  </si>
  <si>
    <t>A/L1,0 kg fasējums</t>
  </si>
  <si>
    <t>Rīsi</t>
  </si>
  <si>
    <t>Fasētas 0,4 kg paciņās</t>
  </si>
  <si>
    <t>A/L 0,5 kg fasējums</t>
  </si>
  <si>
    <t>Pelēkie zirņi</t>
  </si>
  <si>
    <t>A/L , 1 kg iepakojumā</t>
  </si>
  <si>
    <t>Pārtikas, rafinēta, rapšu,  iepakojumā  1 l pudelē, nesatur ģenētiski modificētus organismus</t>
  </si>
  <si>
    <t>MAIZE UN KONDITORIJAS  IZSTRĀDĀJUMI</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</si>
  <si>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</si>
  <si>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</si>
  <si>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</si>
  <si>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</si>
  <si>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</si>
  <si>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</si>
  <si>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</si>
  <si>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</si>
  <si>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PIENS UN PIENA PRODUKTI</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</si>
  <si>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</si>
  <si>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</si>
  <si>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</si>
  <si>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</si>
  <si>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</si>
  <si>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</si>
  <si>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</si>
  <si>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</si>
  <si>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</si>
  <si>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</si>
  <si>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1. Maize, maizes produkti</t>
  </si>
  <si>
    <t>3. Piens, piena produkti</t>
  </si>
  <si>
    <t xml:space="preserve">2. Gaļa, gaļas produkti </t>
  </si>
  <si>
    <t>Dabīgās sulas,  safasēts atbilstoši drošības, higiēnas prasībām – 1-3 l tilpumā, 100%, saldskāba, nedzidrināta, termiski apstrādāta. Nesatur sintētiskas krāsvielas, garšas pastiprinātājus (E620-E650). Izcelsmes valsts Latvija</t>
  </si>
  <si>
    <t>Periods</t>
  </si>
  <si>
    <t>Kartupeļi</t>
  </si>
  <si>
    <t>visu gadu</t>
  </si>
  <si>
    <t>Konservēti dārzeņi un pārstrādāti augļi</t>
  </si>
  <si>
    <t>Saldētā produkcija</t>
  </si>
  <si>
    <t>Sulas</t>
  </si>
  <si>
    <t>4.  Augļi un dārzeņi nesezonas laikā</t>
  </si>
  <si>
    <t>5. Lauku platībās audzēti</t>
  </si>
  <si>
    <t>6 - PĀRTIKAS PRODUKTI</t>
  </si>
  <si>
    <t>6. Pārtikas produkti</t>
  </si>
  <si>
    <t>Produkcijas piegāde  pēc pasūtītāja pieteikuma vienu reizi nedēļā -  otrdienās vai trešdienās ( pasūtījumu veic telefoniski vienu dienu iepriekš).</t>
  </si>
  <si>
    <t>Produkcijas piegāde   pēc pasūtītāja pieteikuma divas reizes nedēļā -  pirmdienās, ceturtdienās ( pasūtījumu veic telefoniski vienu dienu iepriekš).</t>
  </si>
  <si>
    <t>Produkcijas piegāde  pēc pasūtītāja pieteikuma trīs reizes nedēļā līdz plkst. 14.00 (pasūtījumu veic telefoniski vai pēc rakstiska pieteikuma e-pastā vienu dienu  iepriekš).</t>
  </si>
  <si>
    <t>***Saldētai produkcijai piegādātājs piedāvā pasūtītajam  saldētavu produktu uzglabāšanai, uz līguma darbības laiku.</t>
  </si>
  <si>
    <t>A/L, 200 g paciņās, saldkrējuma, līdz 82% tauku saturs, daudzums atbilstoši pieprasījumam (Ražots Latvijā)</t>
  </si>
  <si>
    <t xml:space="preserve"> 0,3-0,5  l pudelēs</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</si>
  <si>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</si>
  <si>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</si>
  <si>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</si>
  <si>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</si>
  <si>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</si>
  <si>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</si>
  <si>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</si>
  <si>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</si>
  <si>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</si>
  <si>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</si>
  <si>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</si>
  <si>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</si>
  <si>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</si>
  <si>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</si>
  <si>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Piegādes laiks trīs reizes nedēļā, ne vēlāk kā līdz plkst.7.00  - preču pieprasījums jānodod 1 dienu pirms pasūtījuma izpildes</t>
  </si>
  <si>
    <t>Produkcijas piegāde  pēc pasūtītāja pieteikuma 3 reizes nedēļā -  pirmdien, trešdien, piektdien,  līdz plkst. 7.00 (pasūtījumu veic telefoniski vienu dienu  iepriekš).</t>
  </si>
  <si>
    <r>
      <t xml:space="preserve">.Nesatur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rPr>
      <t>(Ražots Latvijā)</t>
    </r>
  </si>
  <si>
    <t>Cūkgaļas gulašs</t>
  </si>
  <si>
    <t>4,5-graudu pārslas</t>
  </si>
  <si>
    <t>0,015 kg iepakojumā</t>
  </si>
  <si>
    <t>fasējumā no 0,25- 1kg, Nesatur aromatizētājus un pārtikas piedevas – konservantus un sintētiskās krāsvielas. Satur mazāk par 1g sāls uz 100g produkta iepakojuma.</t>
  </si>
  <si>
    <t>0,015kg iepakojumā</t>
  </si>
  <si>
    <t xml:space="preserve">0,02 – 1 kg iepakojumā </t>
  </si>
  <si>
    <t>soda</t>
  </si>
  <si>
    <t>Paciņas 0,5-1 kg iepak.</t>
  </si>
  <si>
    <t>0,5 l burkās</t>
  </si>
  <si>
    <t xml:space="preserve"> Safasēts atbilstoši drošības, higiēnas prasībām 1-3 l tilpumā .100%, termiski apstrādāta. Nesatur sintētiskas krāsvielas, garšas pastiprinātājus (E620-E650. Izcelsmes valstsLatvija</t>
  </si>
  <si>
    <t>Nektāri</t>
  </si>
  <si>
    <t>Tomātu pasta</t>
  </si>
  <si>
    <t>Ķiploki</t>
  </si>
  <si>
    <t>Saigi,nebojāti pēc pieprasījuma</t>
  </si>
  <si>
    <t>Saldētās ogas(avenes,dzērvenes,ķirši)</t>
  </si>
  <si>
    <t>Sinepes mārrutki</t>
  </si>
  <si>
    <t>Fasēti018-02kg</t>
  </si>
  <si>
    <t xml:space="preserve"> gb</t>
  </si>
  <si>
    <t>Olas</t>
  </si>
  <si>
    <t>A/L,izcelsmes valsts Latvija,Lietuva</t>
  </si>
  <si>
    <t>gb</t>
  </si>
  <si>
    <t>Piegādes laiks divas reizes nedēļā, ne vēlāk kā līdz plkst.8.00  - preču pieprasījums jānodod 1 dienu pirms pasūtījuma izpildes,realizācijas laiks ne mazāk kā 72h</t>
  </si>
  <si>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Latvijā,NPKS)</t>
    </r>
  </si>
  <si>
    <t>Cūkgaļas cīsiņi</t>
  </si>
  <si>
    <r>
      <t xml:space="preserve">Svaigs,atdzesēts,a/l,bez taukiem bez ādas, bez kauliem, 70% liesuma, 30% treknuma atbilstoši pieprasījumam, izcelsmes valsts </t>
    </r>
    <r>
      <rPr>
        <b/>
        <sz val="10"/>
        <color theme="1"/>
        <rFont val="Times New Roman"/>
        <family val="1"/>
        <charset val="186"/>
      </rPr>
      <t>Latvija</t>
    </r>
  </si>
  <si>
    <r>
      <t>Svaigsc/g mīkstums ar tauku biezumu ne vairāk ka 10%, vakuuma iepakojumā gaļa sausa bez asins frakcijām no 1kg – 5 kg, piegādājamais apjoms atbilstoši pieprasījumam, izcelsmes valsts</t>
    </r>
    <r>
      <rPr>
        <b/>
        <sz val="10"/>
        <color theme="1"/>
        <rFont val="Times New Roman"/>
        <family val="1"/>
        <charset val="186"/>
      </rPr>
      <t xml:space="preserve"> Latvija</t>
    </r>
  </si>
  <si>
    <t>Eļļa rapšu, nemodificēta</t>
  </si>
  <si>
    <t>NPKS</t>
  </si>
  <si>
    <t>Kefīrs</t>
  </si>
  <si>
    <t>Tauku saturs līdz 2,5 %, , sveramais vai fasējumā, atbilstoši pieprasītajam daudzumam, (Ražots Latvijā)</t>
  </si>
  <si>
    <t>Biezpiena sieriņi</t>
  </si>
  <si>
    <t>Cepumi</t>
  </si>
  <si>
    <t>Produktu ražošanā netiek izmantotas sintētiskās krāsvielas,produkti nesatur ģenētiski modificētus organismus ,nesastāv no tiem un nav no tiem ražoti 1-5kg</t>
  </si>
  <si>
    <t>A/L, 1,0 kg fasējums ,NPKS</t>
  </si>
  <si>
    <t xml:space="preserve"> Sulas dažādas</t>
  </si>
  <si>
    <t>Puķu kāposti saldēti</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</si>
  <si>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NPKS </t>
  </si>
  <si>
    <t>Sēklu maize</t>
  </si>
  <si>
    <t>Piparkūku mīkla 0,5kg</t>
  </si>
  <si>
    <r>
      <t xml:space="preserve">A/L,sagriezta polietilēna iepakojumā ,1 kukulis 0,4-0,8kg.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</si>
  <si>
    <r>
      <t xml:space="preserve">
A/L,sagriezta,polietilēna iepak. 1 kukulis 0,3-0,5kg.Nesatur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1"/>
        <color theme="1"/>
        <rFont val="Times New Roman"/>
        <family val="1"/>
        <charset val="186"/>
      </rPr>
      <t>(Ražots Latvijā)</t>
    </r>
    <r>
      <rPr>
        <sz val="11"/>
        <color theme="1"/>
        <rFont val="Times New Roman"/>
        <family val="1"/>
        <charset val="186"/>
      </rPr>
      <t xml:space="preserve">
</t>
    </r>
  </si>
  <si>
    <t>Saldskābā maize</t>
  </si>
  <si>
    <t>Cūkgaļas akna</t>
  </si>
  <si>
    <r>
      <t xml:space="preserve">Svaiga,atdzesēta, vakuuma iepakojumā no 1 kg-5kg, piegādājamais apjoms atbilstoši pieprasījumam, izcelsmes valsts </t>
    </r>
    <r>
      <rPr>
        <b/>
        <sz val="10"/>
        <color theme="1"/>
        <rFont val="Times New Roman"/>
        <family val="1"/>
        <charset val="186"/>
      </rPr>
      <t>Latvija</t>
    </r>
  </si>
  <si>
    <t xml:space="preserve"> Karsti kūpināta cūkgaļa</t>
  </si>
  <si>
    <r>
      <t xml:space="preserve"> Vakuuma iepak.,atbilstoši pieprasījumam, nesatur pārtikas piedevas- garšas pastiprinātājus (E 620 - E 650), krāsvielas  . Sāls saturs nepārsniedz  1,25g uz 100g  gaļas produkta. </t>
    </r>
    <r>
      <rPr>
        <b/>
        <sz val="10"/>
        <color theme="1"/>
        <rFont val="Times New Roman"/>
        <family val="1"/>
        <charset val="186"/>
      </rPr>
      <t>(Ražots Latvijā,NPKS)</t>
    </r>
  </si>
  <si>
    <t>Vistas šķiņķīši bez muguriņas</t>
  </si>
  <si>
    <r>
      <t xml:space="preserve">Svaigi,nesaldēti , fasēti atbilstoši pieprasītam daudzumam,  izcelsmes valsts </t>
    </r>
    <r>
      <rPr>
        <b/>
        <sz val="10"/>
        <color theme="1"/>
        <rFont val="Times New Roman"/>
        <family val="1"/>
        <charset val="186"/>
      </rPr>
      <t>Latvija</t>
    </r>
  </si>
  <si>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(Ražots Latvijā,NPKS)</t>
  </si>
  <si>
    <t>Pusžāvētā desa</t>
  </si>
  <si>
    <t>Saldēti dārzeņi(paprika,zirņi,burkāni uc.)</t>
  </si>
  <si>
    <t>Saldētas dilles</t>
  </si>
  <si>
    <t xml:space="preserve">Iepakojumā no 0,5kg- 1 kg ,atbilstoši pieprasītajam daudzumama </t>
  </si>
  <si>
    <t>0,4-0,8 l iepak. ,(metāla bundžās,stikla burkas)</t>
  </si>
  <si>
    <t>Konservēta kukurūza</t>
  </si>
  <si>
    <t>Fasēts 0,4-1kg</t>
  </si>
  <si>
    <t>Paciņās, 0,1-0,2 kg iepakojumā</t>
  </si>
  <si>
    <t>Bietes vārītas</t>
  </si>
  <si>
    <t>Vakuuma iepakojumā , no 0,5kg – 1 kg iepakojumā, atbilstoši  pieprasītajam daudzumam</t>
  </si>
  <si>
    <t>A/L,0,5kg- 1,0 kg fasējums</t>
  </si>
  <si>
    <t>A/L0,5kg-1,0 kg fasējums</t>
  </si>
  <si>
    <t>A/L, fasēti 0,5kg-5kg</t>
  </si>
  <si>
    <t>Kviešu, A/L 1kg-2,0 kg pakas</t>
  </si>
  <si>
    <t>0,5l-3 l burkās (izcelsmes valsta Latvija)</t>
  </si>
  <si>
    <t>Kons.skābenes</t>
  </si>
  <si>
    <t>Ķirbji,kabači</t>
  </si>
  <si>
    <t>Svaigi, nebojāti, veseli</t>
  </si>
  <si>
    <t>Ķīnas kāposts</t>
  </si>
  <si>
    <t>Svaigi, nebojāti, veseli.</t>
  </si>
  <si>
    <t>Redīsi</t>
  </si>
  <si>
    <t>Vājpiena, tauku saturs 0,5%, fasējumā no 0,2 kg – 10 kg, atbilstoši pieprasītam daudzumam (Ražots Latvijā)</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</si>
  <si>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         NPKS.</t>
  </si>
  <si>
    <t>Sāls saturs produktā ir ne vairāk par 1,25g uz 100g produkta.</t>
  </si>
  <si>
    <t>satur sāli ne vairāk par 1,25 g uz 100 g gaļas produkta.</t>
  </si>
  <si>
    <t>kartupeļi</t>
  </si>
  <si>
    <t>Pārtikas, 6-10 cm, maisos,nebojāti izcelsmes valsts Latvija</t>
  </si>
  <si>
    <t>Svaigi, nebojāti, tīri,   8-12cm diametrā</t>
  </si>
  <si>
    <t xml:space="preserve">Svaigi, veseli nebojāti, </t>
  </si>
  <si>
    <t>Lapu salāti</t>
  </si>
  <si>
    <t>0,1-0,5 kg iepakojumā</t>
  </si>
  <si>
    <t>Safasēti atbilstoši drošibas,higiēnas prasībām,atbilstoši pieprasītajam daudzumam (Ražots Latvijā,Lietuva)</t>
  </si>
  <si>
    <t>Zivsfileja bez ādas</t>
  </si>
  <si>
    <t>Svaigi saldētas zivju filejas gabaliņos,bes asakām, 0% ledus glazūra,  no 1 kg –5 kg vakuuma iepakojumā, atbilstoši  pieprasītajam daudzumam</t>
  </si>
  <si>
    <t>Svaigi sasaldēta fileja,bez asakām, 0% ledus glazūra,atbilstoši pieprasītajam daudzumam</t>
  </si>
  <si>
    <t>180-200 g fasējumsNesatur garšas stiprinātājus,sintētiskās krāsvielas,konservantus,ĢMO.Ražots Latvijā.</t>
  </si>
  <si>
    <t>0,5l-1l burkās,bez konservantiem</t>
  </si>
  <si>
    <t>Max daudzums 8 mēnešos Laucienes PII Bitīte</t>
  </si>
  <si>
    <t>Max daudzums 8mēnešos kopā</t>
  </si>
  <si>
    <t xml:space="preserve">TEHNISKAIS UN FINANŠU PIEDĀVĀJUMS
Pārtikas preču piegāde Laucienes pirmskolas izglītības iestādei "Bitīte" no 01.01.2022. - 31.08.2022.gadam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</si>
</sst>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1"/>
      <color rgb="FF000000"/>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1"/>
      <color theme="1"/>
      <name val="Times New Roman"/>
      <family val="1"/>
    </font>
    <font>
      <b/>
      <sz val="14"/>
      <name val="Times New Roman"/>
      <family val="1"/>
    </font>
    <font>
      <b/>
      <sz val="14"/>
      <color theme="1"/>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1">
    <xf numFmtId="0" fontId="0" fillId="0" borderId="0"/>
  </cellStyleXfs>
  <cellXfs count="218">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2" fontId="1" fillId="0" borderId="13"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1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left" vertical="center" wrapText="1"/>
    </xf>
    <xf numFmtId="0" fontId="3" fillId="0" borderId="17" xfId="0" applyFont="1" applyFill="1" applyBorder="1" applyAlignment="1" applyProtection="1">
      <alignment horizontal="center" vertical="center"/>
    </xf>
    <xf numFmtId="0" fontId="3" fillId="0" borderId="17" xfId="0" applyFont="1" applyFill="1" applyBorder="1" applyAlignment="1" applyProtection="1">
      <alignment horizontal="center" vertical="center"/>
      <protection locked="0"/>
    </xf>
    <xf numFmtId="2" fontId="3" fillId="0" borderId="17" xfId="0" applyNumberFormat="1"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30"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3" fillId="0" borderId="22"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2" fontId="3" fillId="0" borderId="8"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vertical="center" wrapText="1"/>
    </xf>
    <xf numFmtId="0" fontId="3" fillId="2" borderId="39"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2" fontId="3" fillId="0" borderId="19" xfId="0" applyNumberFormat="1" applyFont="1" applyFill="1" applyBorder="1" applyAlignment="1" applyProtection="1">
      <alignment horizontal="center" vertical="center"/>
    </xf>
    <xf numFmtId="2" fontId="1" fillId="0" borderId="20" xfId="0" applyNumberFormat="1" applyFont="1" applyFill="1" applyBorder="1" applyAlignment="1" applyProtection="1">
      <alignment horizontal="center" vertical="center"/>
      <protection locked="0"/>
    </xf>
    <xf numFmtId="2" fontId="3" fillId="0" borderId="21" xfId="0" applyNumberFormat="1" applyFont="1" applyFill="1" applyBorder="1" applyAlignment="1" applyProtection="1">
      <alignment horizontal="center" vertical="center"/>
    </xf>
    <xf numFmtId="0" fontId="3" fillId="0" borderId="18" xfId="0" applyFont="1" applyFill="1" applyBorder="1" applyAlignment="1" applyProtection="1">
      <alignment horizontal="center"/>
    </xf>
    <xf numFmtId="0" fontId="2" fillId="3" borderId="0" xfId="0" applyFont="1" applyFill="1" applyAlignment="1">
      <alignment vertical="center" wrapText="1"/>
    </xf>
    <xf numFmtId="0" fontId="0" fillId="3" borderId="0" xfId="0" applyFill="1"/>
    <xf numFmtId="0" fontId="3" fillId="0" borderId="10"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0" fillId="0" borderId="0" xfId="0" applyAlignment="1">
      <alignment horizontal="center"/>
    </xf>
    <xf numFmtId="0" fontId="3" fillId="0" borderId="1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6" fillId="0" borderId="18" xfId="0" applyFont="1" applyBorder="1" applyAlignment="1">
      <alignment vertical="center" wrapText="1"/>
    </xf>
    <xf numFmtId="0" fontId="6" fillId="0" borderId="0" xfId="0" applyFont="1"/>
    <xf numFmtId="0" fontId="6" fillId="0" borderId="40" xfId="0" applyFont="1" applyBorder="1" applyAlignment="1">
      <alignment vertical="center" wrapText="1"/>
    </xf>
    <xf numFmtId="0" fontId="6" fillId="0" borderId="25"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19" xfId="0" applyFont="1" applyBorder="1" applyAlignment="1">
      <alignment vertical="center" wrapText="1"/>
    </xf>
    <xf numFmtId="0" fontId="6" fillId="0" borderId="32" xfId="0" applyFont="1" applyBorder="1" applyAlignment="1">
      <alignment vertical="center" wrapText="1"/>
    </xf>
    <xf numFmtId="0" fontId="10" fillId="0" borderId="19"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3" fillId="0" borderId="12" xfId="0" applyFont="1" applyFill="1" applyBorder="1" applyAlignment="1" applyProtection="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0" fontId="15" fillId="0" borderId="0" xfId="0" applyFont="1" applyFill="1"/>
    <xf numFmtId="0" fontId="15" fillId="0" borderId="0" xfId="0" applyFont="1"/>
    <xf numFmtId="0" fontId="16" fillId="0" borderId="0" xfId="0" applyFont="1"/>
    <xf numFmtId="0" fontId="16" fillId="0" borderId="0" xfId="0" applyFont="1" applyFill="1"/>
    <xf numFmtId="2" fontId="3" fillId="0" borderId="11"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2" fillId="0" borderId="0" xfId="0" applyFont="1" applyFill="1" applyAlignment="1">
      <alignment vertical="center"/>
    </xf>
    <xf numFmtId="0" fontId="0" fillId="0" borderId="0" xfId="0" applyFill="1"/>
    <xf numFmtId="0" fontId="3" fillId="0" borderId="10"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24"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3" fillId="2" borderId="30"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protection locked="0"/>
    </xf>
    <xf numFmtId="2" fontId="3" fillId="2" borderId="10"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wrapText="1"/>
      <protection locked="0"/>
    </xf>
    <xf numFmtId="2" fontId="3" fillId="2" borderId="13" xfId="0" applyNumberFormat="1" applyFont="1" applyFill="1" applyBorder="1" applyAlignment="1" applyProtection="1">
      <alignment horizontal="center" vertical="center"/>
      <protection locked="0"/>
    </xf>
    <xf numFmtId="0" fontId="3" fillId="2" borderId="30" xfId="0" applyFont="1" applyFill="1" applyBorder="1" applyAlignment="1" applyProtection="1">
      <alignment vertical="center" wrapText="1"/>
    </xf>
    <xf numFmtId="0" fontId="3" fillId="2" borderId="41"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11" fillId="0" borderId="0" xfId="0" applyFont="1" applyAlignment="1">
      <alignment horizontal="justify" vertical="center"/>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15"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 fillId="0" borderId="36"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2" fontId="3" fillId="0" borderId="38" xfId="0" applyNumberFormat="1" applyFont="1" applyFill="1" applyBorder="1" applyAlignment="1" applyProtection="1">
      <alignment horizontal="center" vertical="center"/>
    </xf>
    <xf numFmtId="2" fontId="3" fillId="0" borderId="35"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27"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8" fillId="0" borderId="0" xfId="0" applyFont="1" applyFill="1" applyAlignment="1">
      <alignment horizontal="center" vertical="center"/>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2" fontId="3" fillId="0" borderId="2"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xf>
    <xf numFmtId="0" fontId="3" fillId="2" borderId="42"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6" fillId="0" borderId="0" xfId="0" applyFont="1" applyAlignment="1">
      <alignment horizontal="left" vertical="center" wrapText="1"/>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center"/>
    </xf>
    <xf numFmtId="0" fontId="19" fillId="0" borderId="0" xfId="0" applyFont="1" applyAlignment="1">
      <alignment horizontal="left"/>
    </xf>
    <xf numFmtId="0" fontId="16" fillId="0" borderId="0" xfId="0" applyFont="1" applyAlignment="1">
      <alignment horizontal="left"/>
    </xf>
    <xf numFmtId="0" fontId="6"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1"/>
  <sheetViews>
    <sheetView tabSelected="1" topLeftCell="A14" zoomScaleNormal="100" workbookViewId="0">
      <selection activeCell="A2" sqref="A2:M2"/>
    </sheetView>
  </sheetViews>
  <sheetFormatPr defaultRowHeight="15" x14ac:dyDescent="0.25"/>
  <cols>
    <col min="1" max="1" width="9.140625" style="12"/>
    <col min="2" max="2" width="14.42578125" bestFit="1" customWidth="1"/>
    <col min="3" max="3" width="44.85546875" customWidth="1"/>
    <col min="4" max="4" width="11.7109375" customWidth="1"/>
    <col min="5" max="5" width="11.140625" customWidth="1"/>
    <col min="6" max="6" width="3.42578125" hidden="1"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11" t="s">
        <v>13</v>
      </c>
      <c r="B1" s="1"/>
      <c r="C1" s="1"/>
      <c r="D1" s="1"/>
      <c r="E1" s="1"/>
      <c r="F1" s="1"/>
      <c r="G1" s="1"/>
      <c r="H1" s="1"/>
      <c r="I1" s="1"/>
      <c r="J1" s="1"/>
      <c r="K1" s="1"/>
      <c r="L1" s="1"/>
      <c r="M1" s="1"/>
      <c r="N1" s="1"/>
      <c r="O1" s="1"/>
      <c r="P1" s="1"/>
      <c r="Q1" s="1"/>
      <c r="R1" s="1"/>
      <c r="S1" s="1"/>
      <c r="T1" s="1"/>
      <c r="U1" s="1"/>
      <c r="V1" s="1"/>
    </row>
    <row r="2" spans="1:22" s="87" customFormat="1" ht="69.75" customHeight="1" x14ac:dyDescent="0.25">
      <c r="A2" s="168" t="s">
        <v>298</v>
      </c>
      <c r="B2" s="168"/>
      <c r="C2" s="168"/>
      <c r="D2" s="168"/>
      <c r="E2" s="168"/>
      <c r="F2" s="168"/>
      <c r="G2" s="168"/>
      <c r="H2" s="168"/>
      <c r="I2" s="168"/>
      <c r="J2" s="168"/>
      <c r="K2" s="168"/>
      <c r="L2" s="168"/>
      <c r="M2" s="168"/>
      <c r="N2" s="86"/>
      <c r="O2" s="86"/>
      <c r="P2" s="86"/>
      <c r="Q2" s="86"/>
      <c r="R2" s="86"/>
      <c r="S2" s="86"/>
      <c r="T2" s="86"/>
      <c r="U2" s="86"/>
      <c r="V2" s="86"/>
    </row>
    <row r="4" spans="1:22" ht="26.25" customHeight="1" x14ac:dyDescent="0.25">
      <c r="A4" s="169" t="s">
        <v>38</v>
      </c>
      <c r="B4" s="169"/>
      <c r="C4" s="169"/>
      <c r="D4" s="169"/>
      <c r="E4" s="169"/>
      <c r="F4" s="169"/>
      <c r="G4" s="169"/>
      <c r="H4" s="169"/>
      <c r="I4" s="169"/>
      <c r="J4" s="169"/>
      <c r="K4" s="169"/>
      <c r="L4" s="169"/>
      <c r="M4" s="169"/>
      <c r="N4" s="2"/>
      <c r="O4" s="2"/>
      <c r="P4" s="2"/>
      <c r="Q4" s="2"/>
      <c r="R4" s="2"/>
      <c r="S4" s="2"/>
      <c r="T4" s="2"/>
      <c r="U4" s="2"/>
      <c r="V4" s="2"/>
    </row>
    <row r="5" spans="1:22" ht="15" customHeight="1" x14ac:dyDescent="0.25">
      <c r="A5" s="167"/>
      <c r="B5" s="167"/>
      <c r="C5" s="167"/>
      <c r="D5" s="167"/>
      <c r="E5" s="167"/>
      <c r="F5" s="167"/>
      <c r="G5" s="167"/>
      <c r="H5" s="167"/>
      <c r="I5" s="167"/>
      <c r="J5" s="167"/>
      <c r="K5" s="167"/>
      <c r="L5" s="167"/>
      <c r="M5" s="167"/>
      <c r="N5" s="3"/>
      <c r="O5" s="3"/>
      <c r="P5" s="3"/>
      <c r="Q5" s="3"/>
      <c r="R5" s="3"/>
      <c r="S5" s="3"/>
      <c r="T5" s="3"/>
      <c r="U5" s="3"/>
      <c r="V5" s="3"/>
    </row>
    <row r="6" spans="1:22" ht="1.5" customHeight="1" x14ac:dyDescent="0.25">
      <c r="A6" s="167"/>
      <c r="B6" s="167"/>
      <c r="C6" s="167"/>
      <c r="D6" s="167"/>
      <c r="E6" s="167"/>
      <c r="F6" s="167"/>
      <c r="G6" s="167"/>
      <c r="H6" s="167"/>
      <c r="I6" s="167"/>
      <c r="J6" s="167"/>
      <c r="K6" s="167"/>
      <c r="L6" s="167"/>
      <c r="M6" s="167"/>
      <c r="N6" s="3"/>
      <c r="O6" s="3"/>
      <c r="P6" s="3"/>
      <c r="Q6" s="3"/>
      <c r="R6" s="3"/>
      <c r="S6" s="3"/>
      <c r="T6" s="3"/>
      <c r="U6" s="3"/>
      <c r="V6" s="3"/>
    </row>
    <row r="7" spans="1:22" hidden="1" x14ac:dyDescent="0.25">
      <c r="A7" s="167"/>
      <c r="B7" s="167"/>
      <c r="C7" s="167"/>
      <c r="D7" s="167"/>
      <c r="E7" s="167"/>
      <c r="F7" s="167"/>
      <c r="G7" s="167"/>
      <c r="H7" s="167"/>
      <c r="I7" s="167"/>
      <c r="J7" s="167"/>
      <c r="K7" s="167"/>
      <c r="L7" s="167"/>
      <c r="M7" s="167"/>
      <c r="N7" s="3"/>
      <c r="O7" s="3"/>
      <c r="P7" s="3"/>
      <c r="Q7" s="3"/>
      <c r="R7" s="3"/>
      <c r="S7" s="3"/>
      <c r="T7" s="3"/>
      <c r="U7" s="3"/>
      <c r="V7" s="3"/>
    </row>
    <row r="8" spans="1:22" hidden="1" x14ac:dyDescent="0.25">
      <c r="A8" s="167"/>
      <c r="B8" s="167"/>
      <c r="C8" s="167"/>
      <c r="D8" s="167"/>
      <c r="E8" s="167"/>
      <c r="F8" s="167"/>
      <c r="G8" s="167"/>
      <c r="H8" s="167"/>
      <c r="I8" s="167"/>
      <c r="J8" s="167"/>
      <c r="K8" s="167"/>
      <c r="L8" s="167"/>
      <c r="M8" s="167"/>
      <c r="N8" s="3"/>
      <c r="O8" s="3"/>
      <c r="P8" s="3"/>
      <c r="Q8" s="3"/>
      <c r="R8" s="3"/>
      <c r="S8" s="3"/>
      <c r="T8" s="3"/>
      <c r="U8" s="3"/>
      <c r="V8" s="3"/>
    </row>
    <row r="9" spans="1:22" hidden="1" x14ac:dyDescent="0.25">
      <c r="A9" s="167"/>
      <c r="B9" s="167"/>
      <c r="C9" s="167"/>
      <c r="D9" s="167"/>
      <c r="E9" s="167"/>
      <c r="F9" s="167"/>
      <c r="G9" s="167"/>
      <c r="H9" s="167"/>
      <c r="I9" s="167"/>
      <c r="J9" s="167"/>
      <c r="K9" s="167"/>
      <c r="L9" s="167"/>
      <c r="M9" s="167"/>
      <c r="N9" s="3"/>
      <c r="O9" s="3"/>
      <c r="P9" s="3"/>
      <c r="Q9" s="3"/>
      <c r="R9" s="3"/>
      <c r="S9" s="3"/>
      <c r="T9" s="3"/>
      <c r="U9" s="3"/>
      <c r="V9" s="3"/>
    </row>
    <row r="10" spans="1:22" ht="34.5" hidden="1" customHeight="1" x14ac:dyDescent="0.25">
      <c r="A10" s="167"/>
      <c r="B10" s="167"/>
      <c r="C10" s="167"/>
      <c r="D10" s="167"/>
      <c r="E10" s="167"/>
      <c r="F10" s="167"/>
      <c r="G10" s="167"/>
      <c r="H10" s="167"/>
      <c r="I10" s="167"/>
      <c r="J10" s="167"/>
      <c r="K10" s="167"/>
      <c r="L10" s="167"/>
      <c r="M10" s="167"/>
      <c r="N10" s="3"/>
      <c r="O10" s="3"/>
      <c r="P10" s="3"/>
      <c r="Q10" s="3"/>
      <c r="R10" s="3"/>
      <c r="S10" s="3"/>
      <c r="T10" s="3"/>
      <c r="U10" s="3"/>
      <c r="V10" s="3"/>
    </row>
    <row r="11" spans="1:22" ht="15.75" thickBot="1" x14ac:dyDescent="0.3"/>
    <row r="12" spans="1:22" ht="64.5" thickBot="1" x14ac:dyDescent="0.3">
      <c r="A12" s="43" t="s">
        <v>0</v>
      </c>
      <c r="B12" s="44" t="s">
        <v>1</v>
      </c>
      <c r="C12" s="44" t="s">
        <v>2</v>
      </c>
      <c r="D12" s="44" t="s">
        <v>3</v>
      </c>
      <c r="E12" s="44" t="s">
        <v>296</v>
      </c>
      <c r="F12" s="44"/>
      <c r="G12" s="46" t="s">
        <v>2</v>
      </c>
      <c r="H12" s="44" t="s">
        <v>4</v>
      </c>
      <c r="I12" s="44" t="s">
        <v>5</v>
      </c>
      <c r="J12" s="44" t="s">
        <v>6</v>
      </c>
      <c r="K12" s="47" t="s">
        <v>7</v>
      </c>
    </row>
    <row r="13" spans="1:22" ht="120.75" customHeight="1" thickBot="1" x14ac:dyDescent="0.3">
      <c r="A13" s="37">
        <v>1</v>
      </c>
      <c r="B13" s="104" t="s">
        <v>32</v>
      </c>
      <c r="C13" s="106" t="s">
        <v>92</v>
      </c>
      <c r="D13" s="38" t="s">
        <v>8</v>
      </c>
      <c r="E13" s="96">
        <v>100</v>
      </c>
      <c r="F13" s="130"/>
      <c r="G13" s="39"/>
      <c r="H13" s="40"/>
      <c r="I13" s="40"/>
      <c r="J13" s="41"/>
      <c r="K13" s="42">
        <f>(E13+F13)*J13</f>
        <v>0</v>
      </c>
    </row>
    <row r="14" spans="1:22" ht="105.75" thickBot="1" x14ac:dyDescent="0.3">
      <c r="A14" s="31">
        <v>2</v>
      </c>
      <c r="B14" s="107" t="s">
        <v>33</v>
      </c>
      <c r="C14" s="108" t="s">
        <v>93</v>
      </c>
      <c r="D14" s="96" t="s">
        <v>8</v>
      </c>
      <c r="E14" s="5">
        <v>34</v>
      </c>
      <c r="F14" s="131"/>
      <c r="G14" s="28"/>
      <c r="H14" s="6"/>
      <c r="I14" s="6"/>
      <c r="J14" s="7"/>
      <c r="K14" s="129">
        <f t="shared" ref="K14:K17" si="0">(E14+F14)*J14</f>
        <v>0</v>
      </c>
    </row>
    <row r="15" spans="1:22" ht="135.75" thickBot="1" x14ac:dyDescent="0.3">
      <c r="A15" s="30">
        <v>3</v>
      </c>
      <c r="B15" s="109" t="s">
        <v>247</v>
      </c>
      <c r="C15" s="108" t="s">
        <v>250</v>
      </c>
      <c r="D15" s="96" t="s">
        <v>8</v>
      </c>
      <c r="E15" s="5">
        <v>80</v>
      </c>
      <c r="F15" s="131"/>
      <c r="G15" s="28"/>
      <c r="H15" s="6"/>
      <c r="I15" s="6"/>
      <c r="J15" s="7"/>
      <c r="K15" s="129">
        <f t="shared" si="0"/>
        <v>0</v>
      </c>
    </row>
    <row r="16" spans="1:22" ht="105" customHeight="1" x14ac:dyDescent="0.25">
      <c r="A16" s="93">
        <v>4</v>
      </c>
      <c r="B16" s="110" t="s">
        <v>248</v>
      </c>
      <c r="C16" s="111" t="s">
        <v>209</v>
      </c>
      <c r="D16" s="96" t="s">
        <v>8</v>
      </c>
      <c r="E16" s="5">
        <v>0</v>
      </c>
      <c r="F16" s="131"/>
      <c r="G16" s="28"/>
      <c r="H16" s="94"/>
      <c r="I16" s="94"/>
      <c r="J16" s="92"/>
      <c r="K16" s="129">
        <f t="shared" si="0"/>
        <v>0</v>
      </c>
    </row>
    <row r="17" spans="1:11" ht="105.75" thickBot="1" x14ac:dyDescent="0.3">
      <c r="A17" s="21">
        <v>6</v>
      </c>
      <c r="B17" s="107" t="s">
        <v>251</v>
      </c>
      <c r="C17" s="108" t="s">
        <v>249</v>
      </c>
      <c r="D17" s="96" t="s">
        <v>8</v>
      </c>
      <c r="E17" s="5">
        <v>25</v>
      </c>
      <c r="F17" s="131"/>
      <c r="G17" s="28"/>
      <c r="H17" s="103"/>
      <c r="I17" s="103"/>
      <c r="J17" s="100"/>
      <c r="K17" s="129">
        <f t="shared" si="0"/>
        <v>0</v>
      </c>
    </row>
    <row r="18" spans="1:11" ht="15.75" customHeight="1" x14ac:dyDescent="0.25">
      <c r="A18" s="22"/>
      <c r="B18" s="17"/>
      <c r="C18" s="17"/>
      <c r="G18" s="15" t="s">
        <v>9</v>
      </c>
      <c r="H18" s="19">
        <f>COUNTA(H13:H17)</f>
        <v>0</v>
      </c>
      <c r="J18" s="15" t="s">
        <v>10</v>
      </c>
      <c r="K18" s="20">
        <v>0</v>
      </c>
    </row>
    <row r="19" spans="1:11" x14ac:dyDescent="0.25">
      <c r="A19" s="22"/>
      <c r="B19" s="18"/>
      <c r="C19" s="18"/>
      <c r="D19" s="18"/>
      <c r="E19" s="18"/>
      <c r="F19" s="18"/>
      <c r="G19" s="18"/>
      <c r="H19" s="18"/>
      <c r="I19" s="14"/>
      <c r="J19" s="16" t="s">
        <v>11</v>
      </c>
      <c r="K19" s="9"/>
    </row>
    <row r="20" spans="1:11" x14ac:dyDescent="0.25">
      <c r="A20" s="23"/>
      <c r="B20" s="18"/>
      <c r="C20" s="18"/>
      <c r="D20" s="18"/>
      <c r="E20" s="18"/>
      <c r="F20" s="18"/>
      <c r="G20" s="18"/>
      <c r="H20" s="18"/>
      <c r="I20" s="14"/>
      <c r="J20" s="16" t="s">
        <v>12</v>
      </c>
      <c r="K20" s="8">
        <f>SUM(K18,K19)</f>
        <v>0</v>
      </c>
    </row>
    <row r="21" spans="1:11" x14ac:dyDescent="0.25">
      <c r="B21" s="10"/>
      <c r="C21" s="10"/>
      <c r="D21" s="10"/>
      <c r="E21" s="10"/>
      <c r="F21" s="10"/>
      <c r="G21" s="10"/>
      <c r="H21" s="10"/>
      <c r="I21" s="10"/>
    </row>
  </sheetData>
  <mergeCells count="3">
    <mergeCell ref="A5:M10"/>
    <mergeCell ref="A2:M2"/>
    <mergeCell ref="A4:M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4"/>
  <sheetViews>
    <sheetView topLeftCell="A2" zoomScaleNormal="100" workbookViewId="0">
      <selection activeCell="E11" sqref="E11"/>
    </sheetView>
  </sheetViews>
  <sheetFormatPr defaultRowHeight="15" x14ac:dyDescent="0.25"/>
  <cols>
    <col min="1" max="1" width="9.140625" style="25"/>
    <col min="2" max="2" width="12.42578125" customWidth="1"/>
    <col min="3" max="3" width="46.28515625" customWidth="1"/>
    <col min="4" max="4" width="10.42578125"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9" t="s">
        <v>77</v>
      </c>
      <c r="B3" s="169"/>
      <c r="C3" s="169"/>
      <c r="D3" s="169"/>
      <c r="E3" s="169"/>
      <c r="F3" s="169"/>
      <c r="G3" s="169"/>
      <c r="H3" s="169"/>
      <c r="I3" s="169"/>
      <c r="J3" s="169"/>
      <c r="K3" s="169"/>
      <c r="L3" s="169"/>
      <c r="M3" s="169"/>
      <c r="N3" s="2"/>
      <c r="O3" s="2"/>
      <c r="P3" s="2"/>
      <c r="Q3" s="2"/>
      <c r="R3" s="2"/>
      <c r="S3" s="2"/>
      <c r="T3" s="2"/>
      <c r="U3" s="2"/>
      <c r="V3" s="2"/>
    </row>
    <row r="4" spans="1:22" ht="15" customHeight="1" x14ac:dyDescent="0.25">
      <c r="A4" s="167"/>
      <c r="B4" s="167"/>
      <c r="C4" s="167"/>
      <c r="D4" s="167"/>
      <c r="E4" s="167"/>
      <c r="F4" s="167"/>
      <c r="G4" s="167"/>
      <c r="H4" s="167"/>
      <c r="I4" s="167"/>
      <c r="J4" s="167"/>
      <c r="K4" s="167"/>
      <c r="L4" s="167"/>
      <c r="M4" s="167"/>
      <c r="N4" s="3"/>
      <c r="O4" s="3"/>
      <c r="P4" s="3"/>
      <c r="Q4" s="3"/>
      <c r="R4" s="3"/>
      <c r="S4" s="3"/>
      <c r="T4" s="3"/>
      <c r="U4" s="3"/>
      <c r="V4" s="3"/>
    </row>
    <row r="5" spans="1:22" ht="1.5" customHeight="1" x14ac:dyDescent="0.25">
      <c r="A5" s="167"/>
      <c r="B5" s="167"/>
      <c r="C5" s="167"/>
      <c r="D5" s="167"/>
      <c r="E5" s="167"/>
      <c r="F5" s="167"/>
      <c r="G5" s="167"/>
      <c r="H5" s="167"/>
      <c r="I5" s="167"/>
      <c r="J5" s="167"/>
      <c r="K5" s="167"/>
      <c r="L5" s="167"/>
      <c r="M5" s="167"/>
      <c r="N5" s="3"/>
      <c r="O5" s="3"/>
      <c r="P5" s="3"/>
      <c r="Q5" s="3"/>
      <c r="R5" s="3"/>
      <c r="S5" s="3"/>
      <c r="T5" s="3"/>
      <c r="U5" s="3"/>
      <c r="V5" s="3"/>
    </row>
    <row r="6" spans="1:22" hidden="1" x14ac:dyDescent="0.25">
      <c r="A6" s="167"/>
      <c r="B6" s="167"/>
      <c r="C6" s="167"/>
      <c r="D6" s="167"/>
      <c r="E6" s="167"/>
      <c r="F6" s="167"/>
      <c r="G6" s="167"/>
      <c r="H6" s="167"/>
      <c r="I6" s="167"/>
      <c r="J6" s="167"/>
      <c r="K6" s="167"/>
      <c r="L6" s="167"/>
      <c r="M6" s="167"/>
      <c r="N6" s="3"/>
      <c r="O6" s="3"/>
      <c r="P6" s="3"/>
      <c r="Q6" s="3"/>
      <c r="R6" s="3"/>
      <c r="S6" s="3"/>
      <c r="T6" s="3"/>
      <c r="U6" s="3"/>
      <c r="V6" s="3"/>
    </row>
    <row r="7" spans="1:22" hidden="1" x14ac:dyDescent="0.25">
      <c r="A7" s="167"/>
      <c r="B7" s="167"/>
      <c r="C7" s="167"/>
      <c r="D7" s="167"/>
      <c r="E7" s="167"/>
      <c r="F7" s="167"/>
      <c r="G7" s="167"/>
      <c r="H7" s="167"/>
      <c r="I7" s="167"/>
      <c r="J7" s="167"/>
      <c r="K7" s="167"/>
      <c r="L7" s="167"/>
      <c r="M7" s="167"/>
      <c r="N7" s="3"/>
      <c r="O7" s="3"/>
      <c r="P7" s="3"/>
      <c r="Q7" s="3"/>
      <c r="R7" s="3"/>
      <c r="S7" s="3"/>
      <c r="T7" s="3"/>
      <c r="U7" s="3"/>
      <c r="V7" s="3"/>
    </row>
    <row r="8" spans="1:22" hidden="1" x14ac:dyDescent="0.25">
      <c r="A8" s="167"/>
      <c r="B8" s="167"/>
      <c r="C8" s="167"/>
      <c r="D8" s="167"/>
      <c r="E8" s="167"/>
      <c r="F8" s="167"/>
      <c r="G8" s="167"/>
      <c r="H8" s="167"/>
      <c r="I8" s="167"/>
      <c r="J8" s="167"/>
      <c r="K8" s="167"/>
      <c r="L8" s="167"/>
      <c r="M8" s="167"/>
      <c r="N8" s="3"/>
      <c r="O8" s="3"/>
      <c r="P8" s="3"/>
      <c r="Q8" s="3"/>
      <c r="R8" s="3"/>
      <c r="S8" s="3"/>
      <c r="T8" s="3"/>
      <c r="U8" s="3"/>
      <c r="V8" s="3"/>
    </row>
    <row r="9" spans="1:22" ht="34.5" hidden="1" customHeight="1" x14ac:dyDescent="0.25">
      <c r="A9" s="167"/>
      <c r="B9" s="167"/>
      <c r="C9" s="167"/>
      <c r="D9" s="167"/>
      <c r="E9" s="167"/>
      <c r="F9" s="167"/>
      <c r="G9" s="167"/>
      <c r="H9" s="167"/>
      <c r="I9" s="167"/>
      <c r="J9" s="167"/>
      <c r="K9" s="167"/>
      <c r="L9" s="167"/>
      <c r="M9" s="167"/>
      <c r="N9" s="3"/>
      <c r="O9" s="3"/>
      <c r="P9" s="3"/>
      <c r="Q9" s="3"/>
      <c r="R9" s="3"/>
      <c r="S9" s="3"/>
      <c r="T9" s="3"/>
      <c r="U9" s="3"/>
      <c r="V9" s="3"/>
    </row>
    <row r="10" spans="1:22" ht="15.75" thickBot="1" x14ac:dyDescent="0.3"/>
    <row r="11" spans="1:22" ht="64.5" thickBot="1" x14ac:dyDescent="0.3">
      <c r="A11" s="57" t="s">
        <v>0</v>
      </c>
      <c r="B11" s="58" t="s">
        <v>1</v>
      </c>
      <c r="C11" s="58" t="s">
        <v>2</v>
      </c>
      <c r="D11" s="58" t="s">
        <v>3</v>
      </c>
      <c r="E11" s="59" t="s">
        <v>296</v>
      </c>
      <c r="F11" s="44"/>
      <c r="G11" s="46" t="s">
        <v>2</v>
      </c>
      <c r="H11" s="44" t="s">
        <v>4</v>
      </c>
      <c r="I11" s="44" t="s">
        <v>5</v>
      </c>
      <c r="J11" s="44" t="s">
        <v>6</v>
      </c>
      <c r="K11" s="47" t="s">
        <v>7</v>
      </c>
    </row>
    <row r="12" spans="1:22" ht="38.25" x14ac:dyDescent="0.25">
      <c r="A12" s="31">
        <v>1</v>
      </c>
      <c r="B12" s="4" t="s">
        <v>94</v>
      </c>
      <c r="C12" s="4" t="s">
        <v>234</v>
      </c>
      <c r="D12" s="5" t="s">
        <v>8</v>
      </c>
      <c r="E12" s="102">
        <v>250</v>
      </c>
      <c r="F12" s="103"/>
      <c r="G12" s="28"/>
      <c r="H12" s="6"/>
      <c r="I12" s="6"/>
      <c r="J12" s="7"/>
      <c r="K12" s="129">
        <f>(E12+F12)*J12</f>
        <v>0</v>
      </c>
    </row>
    <row r="13" spans="1:22" ht="51" x14ac:dyDescent="0.25">
      <c r="A13" s="30">
        <v>2</v>
      </c>
      <c r="B13" s="4" t="s">
        <v>254</v>
      </c>
      <c r="C13" s="4" t="s">
        <v>255</v>
      </c>
      <c r="D13" s="5" t="s">
        <v>8</v>
      </c>
      <c r="E13" s="102">
        <v>5</v>
      </c>
      <c r="F13" s="103"/>
      <c r="G13" s="28"/>
      <c r="H13" s="6"/>
      <c r="I13" s="6"/>
      <c r="J13" s="7"/>
      <c r="K13" s="129">
        <f t="shared" ref="K13:K20" si="0">(E13+F13)*J13</f>
        <v>0</v>
      </c>
    </row>
    <row r="14" spans="1:22" ht="51" x14ac:dyDescent="0.25">
      <c r="A14" s="31">
        <v>3</v>
      </c>
      <c r="B14" s="4" t="s">
        <v>210</v>
      </c>
      <c r="C14" s="4" t="s">
        <v>235</v>
      </c>
      <c r="D14" s="5" t="s">
        <v>8</v>
      </c>
      <c r="E14" s="102">
        <v>45</v>
      </c>
      <c r="F14" s="103"/>
      <c r="G14" s="28"/>
      <c r="H14" s="6"/>
      <c r="I14" s="6"/>
      <c r="J14" s="7"/>
      <c r="K14" s="129">
        <f t="shared" si="0"/>
        <v>0</v>
      </c>
    </row>
    <row r="15" spans="1:22" ht="25.5" x14ac:dyDescent="0.25">
      <c r="A15" s="31">
        <v>4</v>
      </c>
      <c r="B15" s="4" t="s">
        <v>256</v>
      </c>
      <c r="C15" s="4" t="s">
        <v>257</v>
      </c>
      <c r="D15" s="5" t="s">
        <v>8</v>
      </c>
      <c r="E15" s="102">
        <v>50</v>
      </c>
      <c r="F15" s="103"/>
      <c r="G15" s="28"/>
      <c r="H15" s="6"/>
      <c r="I15" s="6"/>
      <c r="J15" s="7"/>
      <c r="K15" s="129">
        <f t="shared" si="0"/>
        <v>0</v>
      </c>
    </row>
    <row r="16" spans="1:22" ht="76.5" x14ac:dyDescent="0.25">
      <c r="A16" s="101">
        <v>5</v>
      </c>
      <c r="B16" s="4" t="s">
        <v>95</v>
      </c>
      <c r="C16" s="4" t="s">
        <v>232</v>
      </c>
      <c r="D16" s="5" t="s">
        <v>8</v>
      </c>
      <c r="E16" s="102">
        <v>10</v>
      </c>
      <c r="F16" s="103"/>
      <c r="G16" s="28"/>
      <c r="H16" s="6"/>
      <c r="I16" s="6"/>
      <c r="J16" s="7"/>
      <c r="K16" s="129">
        <f t="shared" si="0"/>
        <v>0</v>
      </c>
    </row>
    <row r="17" spans="1:11" ht="107.25" customHeight="1" x14ac:dyDescent="0.25">
      <c r="A17" s="31">
        <v>6</v>
      </c>
      <c r="B17" s="4" t="s">
        <v>259</v>
      </c>
      <c r="C17" s="4" t="s">
        <v>258</v>
      </c>
      <c r="D17" s="5" t="s">
        <v>8</v>
      </c>
      <c r="E17" s="102">
        <v>10</v>
      </c>
      <c r="F17" s="103"/>
      <c r="G17" s="28"/>
      <c r="H17" s="6"/>
      <c r="I17" s="6"/>
      <c r="J17" s="7"/>
      <c r="K17" s="129">
        <f t="shared" si="0"/>
        <v>0</v>
      </c>
    </row>
    <row r="18" spans="1:11" ht="38.25" x14ac:dyDescent="0.25">
      <c r="A18" s="31">
        <v>7</v>
      </c>
      <c r="B18" s="4" t="s">
        <v>252</v>
      </c>
      <c r="C18" s="4" t="s">
        <v>253</v>
      </c>
      <c r="D18" s="5" t="s">
        <v>8</v>
      </c>
      <c r="E18" s="102">
        <v>30</v>
      </c>
      <c r="F18" s="103"/>
      <c r="G18" s="28"/>
      <c r="H18" s="6"/>
      <c r="I18" s="6"/>
      <c r="J18" s="7"/>
      <c r="K18" s="129">
        <f t="shared" si="0"/>
        <v>0</v>
      </c>
    </row>
    <row r="19" spans="1:11" ht="76.5" x14ac:dyDescent="0.25">
      <c r="A19" s="101">
        <v>8</v>
      </c>
      <c r="B19" s="4" t="s">
        <v>233</v>
      </c>
      <c r="C19" s="4" t="s">
        <v>232</v>
      </c>
      <c r="D19" s="5" t="s">
        <v>8</v>
      </c>
      <c r="E19" s="102">
        <v>10</v>
      </c>
      <c r="F19" s="103"/>
      <c r="G19" s="28"/>
      <c r="H19" s="6"/>
      <c r="I19" s="6"/>
      <c r="J19" s="7"/>
      <c r="K19" s="129">
        <f t="shared" si="0"/>
        <v>0</v>
      </c>
    </row>
    <row r="20" spans="1:11" ht="38.25" x14ac:dyDescent="0.25">
      <c r="A20" s="31">
        <v>9</v>
      </c>
      <c r="B20" s="4" t="s">
        <v>96</v>
      </c>
      <c r="C20" s="4" t="s">
        <v>97</v>
      </c>
      <c r="D20" s="5" t="s">
        <v>8</v>
      </c>
      <c r="E20" s="102">
        <v>18</v>
      </c>
      <c r="F20" s="103"/>
      <c r="G20" s="28"/>
      <c r="H20" s="6"/>
      <c r="I20" s="6"/>
      <c r="J20" s="7"/>
      <c r="K20" s="129">
        <f t="shared" si="0"/>
        <v>0</v>
      </c>
    </row>
    <row r="21" spans="1:11" x14ac:dyDescent="0.25">
      <c r="A21" s="21"/>
      <c r="B21" s="17"/>
      <c r="C21" s="17"/>
      <c r="D21" s="17"/>
      <c r="E21" s="17"/>
      <c r="F21" s="17"/>
      <c r="G21" s="15" t="s">
        <v>9</v>
      </c>
      <c r="H21" s="19">
        <f>COUNTA(H12:H20)</f>
        <v>0</v>
      </c>
      <c r="I21" s="13"/>
      <c r="J21" s="15" t="s">
        <v>10</v>
      </c>
      <c r="K21" s="20">
        <f>SUM(K12:K20)</f>
        <v>0</v>
      </c>
    </row>
    <row r="22" spans="1:11" x14ac:dyDescent="0.25">
      <c r="A22" s="22"/>
      <c r="B22" s="18"/>
      <c r="C22" s="18"/>
      <c r="D22" s="18"/>
      <c r="E22" s="18"/>
      <c r="F22" s="18"/>
      <c r="G22" s="14"/>
      <c r="H22" s="14"/>
      <c r="I22" s="14"/>
      <c r="J22" s="16" t="s">
        <v>11</v>
      </c>
      <c r="K22" s="9"/>
    </row>
    <row r="23" spans="1:11" x14ac:dyDescent="0.25">
      <c r="A23" s="22"/>
      <c r="B23" s="18"/>
      <c r="C23" s="18"/>
      <c r="D23" s="18"/>
      <c r="E23" s="18"/>
      <c r="F23" s="18"/>
      <c r="G23" s="14"/>
      <c r="H23" s="14"/>
      <c r="I23" s="14"/>
      <c r="J23" s="16" t="s">
        <v>12</v>
      </c>
      <c r="K23" s="8">
        <f>SUM(K22,K21)</f>
        <v>0</v>
      </c>
    </row>
    <row r="24" spans="1:11" ht="15.75" customHeight="1" x14ac:dyDescent="0.25">
      <c r="A24" s="23"/>
      <c r="B24" s="10"/>
      <c r="C24" s="10"/>
      <c r="D24" s="10"/>
      <c r="E24" s="10"/>
      <c r="F24" s="10"/>
      <c r="G24" s="10"/>
      <c r="H24" s="10"/>
      <c r="I24" s="10"/>
      <c r="J24" s="10"/>
    </row>
  </sheetData>
  <mergeCells count="2">
    <mergeCell ref="A3:M3"/>
    <mergeCell ref="A4:M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7"/>
  <sheetViews>
    <sheetView topLeftCell="A2" zoomScaleNormal="100" workbookViewId="0">
      <selection activeCell="C31" sqref="C31"/>
    </sheetView>
  </sheetViews>
  <sheetFormatPr defaultRowHeight="15" x14ac:dyDescent="0.25"/>
  <cols>
    <col min="1" max="1" width="9.140625" style="25"/>
    <col min="2" max="2" width="12.42578125" customWidth="1"/>
    <col min="3" max="3" width="46.28515625" customWidth="1"/>
    <col min="4" max="4" width="10" customWidth="1"/>
    <col min="5" max="5" width="10.14062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9" t="s">
        <v>78</v>
      </c>
      <c r="B3" s="169"/>
      <c r="C3" s="169"/>
      <c r="D3" s="169"/>
      <c r="E3" s="169"/>
      <c r="F3" s="169"/>
      <c r="G3" s="169"/>
      <c r="H3" s="169"/>
      <c r="I3" s="169"/>
      <c r="J3" s="169"/>
      <c r="K3" s="169"/>
      <c r="L3" s="169"/>
      <c r="M3" s="169"/>
      <c r="N3" s="2"/>
      <c r="O3" s="2"/>
      <c r="P3" s="2"/>
      <c r="Q3" s="2"/>
      <c r="R3" s="2"/>
      <c r="S3" s="2"/>
      <c r="T3" s="2"/>
      <c r="U3" s="2"/>
      <c r="V3" s="2"/>
    </row>
    <row r="4" spans="1:22" ht="15" customHeight="1" x14ac:dyDescent="0.25">
      <c r="A4" s="167"/>
      <c r="B4" s="167"/>
      <c r="C4" s="167"/>
      <c r="D4" s="167"/>
      <c r="E4" s="167"/>
      <c r="F4" s="167"/>
      <c r="G4" s="167"/>
      <c r="H4" s="167"/>
      <c r="I4" s="167"/>
      <c r="J4" s="167"/>
      <c r="K4" s="167"/>
      <c r="L4" s="167"/>
      <c r="M4" s="167"/>
      <c r="N4" s="3"/>
      <c r="O4" s="3"/>
      <c r="P4" s="3"/>
      <c r="Q4" s="3"/>
      <c r="R4" s="3"/>
      <c r="S4" s="3"/>
      <c r="T4" s="3"/>
      <c r="U4" s="3"/>
      <c r="V4" s="3"/>
    </row>
    <row r="5" spans="1:22" ht="1.5" customHeight="1" x14ac:dyDescent="0.25">
      <c r="A5" s="167"/>
      <c r="B5" s="167"/>
      <c r="C5" s="167"/>
      <c r="D5" s="167"/>
      <c r="E5" s="167"/>
      <c r="F5" s="167"/>
      <c r="G5" s="167"/>
      <c r="H5" s="167"/>
      <c r="I5" s="167"/>
      <c r="J5" s="167"/>
      <c r="K5" s="167"/>
      <c r="L5" s="167"/>
      <c r="M5" s="167"/>
      <c r="N5" s="3"/>
      <c r="O5" s="3"/>
      <c r="P5" s="3"/>
      <c r="Q5" s="3"/>
      <c r="R5" s="3"/>
      <c r="S5" s="3"/>
      <c r="T5" s="3"/>
      <c r="U5" s="3"/>
      <c r="V5" s="3"/>
    </row>
    <row r="6" spans="1:22" hidden="1" x14ac:dyDescent="0.25">
      <c r="A6" s="167"/>
      <c r="B6" s="167"/>
      <c r="C6" s="167"/>
      <c r="D6" s="167"/>
      <c r="E6" s="167"/>
      <c r="F6" s="167"/>
      <c r="G6" s="167"/>
      <c r="H6" s="167"/>
      <c r="I6" s="167"/>
      <c r="J6" s="167"/>
      <c r="K6" s="167"/>
      <c r="L6" s="167"/>
      <c r="M6" s="167"/>
      <c r="N6" s="3"/>
      <c r="O6" s="3"/>
      <c r="P6" s="3"/>
      <c r="Q6" s="3"/>
      <c r="R6" s="3"/>
      <c r="S6" s="3"/>
      <c r="T6" s="3"/>
      <c r="U6" s="3"/>
      <c r="V6" s="3"/>
    </row>
    <row r="7" spans="1:22" hidden="1" x14ac:dyDescent="0.25">
      <c r="A7" s="167"/>
      <c r="B7" s="167"/>
      <c r="C7" s="167"/>
      <c r="D7" s="167"/>
      <c r="E7" s="167"/>
      <c r="F7" s="167"/>
      <c r="G7" s="167"/>
      <c r="H7" s="167"/>
      <c r="I7" s="167"/>
      <c r="J7" s="167"/>
      <c r="K7" s="167"/>
      <c r="L7" s="167"/>
      <c r="M7" s="167"/>
      <c r="N7" s="3"/>
      <c r="O7" s="3"/>
      <c r="P7" s="3"/>
      <c r="Q7" s="3"/>
      <c r="R7" s="3"/>
      <c r="S7" s="3"/>
      <c r="T7" s="3"/>
      <c r="U7" s="3"/>
      <c r="V7" s="3"/>
    </row>
    <row r="8" spans="1:22" hidden="1" x14ac:dyDescent="0.25">
      <c r="A8" s="167"/>
      <c r="B8" s="167"/>
      <c r="C8" s="167"/>
      <c r="D8" s="167"/>
      <c r="E8" s="167"/>
      <c r="F8" s="167"/>
      <c r="G8" s="167"/>
      <c r="H8" s="167"/>
      <c r="I8" s="167"/>
      <c r="J8" s="167"/>
      <c r="K8" s="167"/>
      <c r="L8" s="167"/>
      <c r="M8" s="167"/>
      <c r="N8" s="3"/>
      <c r="O8" s="3"/>
      <c r="P8" s="3"/>
      <c r="Q8" s="3"/>
      <c r="R8" s="3"/>
      <c r="S8" s="3"/>
      <c r="T8" s="3"/>
      <c r="U8" s="3"/>
      <c r="V8" s="3"/>
    </row>
    <row r="9" spans="1:22" ht="34.5" hidden="1" customHeight="1" x14ac:dyDescent="0.25">
      <c r="A9" s="167"/>
      <c r="B9" s="167"/>
      <c r="C9" s="167"/>
      <c r="D9" s="167"/>
      <c r="E9" s="167"/>
      <c r="F9" s="167"/>
      <c r="G9" s="167"/>
      <c r="H9" s="167"/>
      <c r="I9" s="167"/>
      <c r="J9" s="167"/>
      <c r="K9" s="167"/>
      <c r="L9" s="167"/>
      <c r="M9" s="167"/>
      <c r="N9" s="3"/>
      <c r="O9" s="3"/>
      <c r="P9" s="3"/>
      <c r="Q9" s="3"/>
      <c r="R9" s="3"/>
      <c r="S9" s="3"/>
      <c r="T9" s="3"/>
      <c r="U9" s="3"/>
      <c r="V9" s="3"/>
    </row>
    <row r="10" spans="1:22" ht="15.75" thickBot="1" x14ac:dyDescent="0.3"/>
    <row r="11" spans="1:22" ht="64.5" thickBot="1" x14ac:dyDescent="0.3">
      <c r="A11" s="43" t="s">
        <v>0</v>
      </c>
      <c r="B11" s="44" t="s">
        <v>1</v>
      </c>
      <c r="C11" s="44" t="s">
        <v>2</v>
      </c>
      <c r="D11" s="44" t="s">
        <v>3</v>
      </c>
      <c r="E11" s="45" t="s">
        <v>296</v>
      </c>
      <c r="F11" s="44"/>
      <c r="G11" s="46" t="s">
        <v>2</v>
      </c>
      <c r="H11" s="44" t="s">
        <v>4</v>
      </c>
      <c r="I11" s="44" t="s">
        <v>5</v>
      </c>
      <c r="J11" s="44" t="s">
        <v>6</v>
      </c>
      <c r="K11" s="47" t="s">
        <v>7</v>
      </c>
    </row>
    <row r="12" spans="1:22" ht="25.5" x14ac:dyDescent="0.25">
      <c r="A12" s="48">
        <v>1</v>
      </c>
      <c r="B12" s="49" t="s">
        <v>39</v>
      </c>
      <c r="C12" s="50" t="s">
        <v>85</v>
      </c>
      <c r="D12" s="51" t="s">
        <v>8</v>
      </c>
      <c r="E12" s="112">
        <v>1500</v>
      </c>
      <c r="F12" s="103"/>
      <c r="G12" s="53"/>
      <c r="H12" s="54"/>
      <c r="I12" s="54"/>
      <c r="J12" s="55"/>
      <c r="K12" s="129">
        <f>(E12+F12)*J12</f>
        <v>0</v>
      </c>
    </row>
    <row r="13" spans="1:22" ht="25.5" x14ac:dyDescent="0.25">
      <c r="A13" s="31">
        <v>2</v>
      </c>
      <c r="B13" s="4" t="s">
        <v>41</v>
      </c>
      <c r="C13" s="4" t="s">
        <v>280</v>
      </c>
      <c r="D13" s="5" t="s">
        <v>8</v>
      </c>
      <c r="E13" s="113">
        <v>95</v>
      </c>
      <c r="F13" s="103"/>
      <c r="G13" s="28"/>
      <c r="H13" s="6"/>
      <c r="I13" s="6"/>
      <c r="J13" s="7"/>
      <c r="K13" s="129">
        <f t="shared" ref="K13:K19" si="0">(E13+F13)*J13</f>
        <v>0</v>
      </c>
    </row>
    <row r="14" spans="1:22" ht="25.5" x14ac:dyDescent="0.25">
      <c r="A14" s="37">
        <v>3</v>
      </c>
      <c r="B14" s="4" t="s">
        <v>40</v>
      </c>
      <c r="C14" s="4" t="s">
        <v>86</v>
      </c>
      <c r="D14" s="5" t="s">
        <v>8</v>
      </c>
      <c r="E14" s="113">
        <v>35</v>
      </c>
      <c r="F14" s="103"/>
      <c r="G14" s="28"/>
      <c r="H14" s="6"/>
      <c r="I14" s="6"/>
      <c r="J14" s="7"/>
      <c r="K14" s="129">
        <f t="shared" si="0"/>
        <v>0</v>
      </c>
    </row>
    <row r="15" spans="1:22" ht="25.5" x14ac:dyDescent="0.25">
      <c r="A15" s="37">
        <v>4</v>
      </c>
      <c r="B15" s="4" t="s">
        <v>81</v>
      </c>
      <c r="C15" s="4" t="s">
        <v>87</v>
      </c>
      <c r="D15" s="5" t="s">
        <v>8</v>
      </c>
      <c r="E15" s="113">
        <v>105</v>
      </c>
      <c r="F15" s="103"/>
      <c r="G15" s="28"/>
      <c r="H15" s="6"/>
      <c r="I15" s="6"/>
      <c r="J15" s="7"/>
      <c r="K15" s="129">
        <f t="shared" si="0"/>
        <v>0</v>
      </c>
    </row>
    <row r="16" spans="1:22" ht="51" x14ac:dyDescent="0.25">
      <c r="A16" s="31">
        <v>5</v>
      </c>
      <c r="B16" s="4" t="s">
        <v>82</v>
      </c>
      <c r="C16" s="4" t="s">
        <v>88</v>
      </c>
      <c r="D16" s="5" t="s">
        <v>8</v>
      </c>
      <c r="E16" s="113">
        <v>0</v>
      </c>
      <c r="F16" s="103"/>
      <c r="G16" s="28"/>
      <c r="H16" s="6"/>
      <c r="I16" s="6"/>
      <c r="J16" s="7"/>
      <c r="K16" s="129">
        <f t="shared" si="0"/>
        <v>0</v>
      </c>
    </row>
    <row r="17" spans="1:11" ht="38.25" x14ac:dyDescent="0.25">
      <c r="A17" s="37">
        <v>6</v>
      </c>
      <c r="B17" s="4" t="s">
        <v>83</v>
      </c>
      <c r="C17" s="4" t="s">
        <v>89</v>
      </c>
      <c r="D17" s="5" t="s">
        <v>8</v>
      </c>
      <c r="E17" s="113">
        <v>15</v>
      </c>
      <c r="F17" s="103"/>
      <c r="G17" s="28"/>
      <c r="H17" s="6"/>
      <c r="I17" s="6"/>
      <c r="J17" s="7"/>
      <c r="K17" s="129">
        <f t="shared" si="0"/>
        <v>0</v>
      </c>
    </row>
    <row r="18" spans="1:11" ht="18" customHeight="1" x14ac:dyDescent="0.25">
      <c r="A18" s="160">
        <v>7</v>
      </c>
      <c r="B18" s="4" t="s">
        <v>238</v>
      </c>
      <c r="C18" s="105" t="s">
        <v>239</v>
      </c>
      <c r="D18" s="5" t="s">
        <v>8</v>
      </c>
      <c r="E18" s="113">
        <v>95</v>
      </c>
      <c r="F18" s="103"/>
      <c r="G18" s="28"/>
      <c r="H18" s="103"/>
      <c r="I18" s="103"/>
      <c r="J18" s="100"/>
      <c r="K18" s="162">
        <v>0</v>
      </c>
    </row>
    <row r="19" spans="1:11" ht="27" customHeight="1" x14ac:dyDescent="0.25">
      <c r="A19" s="37">
        <v>8</v>
      </c>
      <c r="B19" s="4" t="s">
        <v>84</v>
      </c>
      <c r="C19" s="4" t="s">
        <v>191</v>
      </c>
      <c r="D19" s="5" t="s">
        <v>8</v>
      </c>
      <c r="E19" s="113">
        <v>60</v>
      </c>
      <c r="F19" s="103"/>
      <c r="G19" s="28"/>
      <c r="H19" s="6"/>
      <c r="I19" s="6"/>
      <c r="J19" s="7"/>
      <c r="K19" s="129">
        <f t="shared" si="0"/>
        <v>0</v>
      </c>
    </row>
    <row r="20" spans="1:11" x14ac:dyDescent="0.25">
      <c r="A20" s="21"/>
      <c r="B20" s="17"/>
      <c r="C20" s="17"/>
      <c r="D20" s="17"/>
      <c r="E20" s="17"/>
      <c r="F20" s="17"/>
      <c r="G20" s="15" t="s">
        <v>9</v>
      </c>
      <c r="H20" s="19">
        <f>COUNTA(H12:H19)</f>
        <v>0</v>
      </c>
      <c r="I20" s="13"/>
      <c r="J20" s="15" t="s">
        <v>10</v>
      </c>
      <c r="K20" s="20">
        <f>SUM(K3:K19)</f>
        <v>0</v>
      </c>
    </row>
    <row r="21" spans="1:11" x14ac:dyDescent="0.25">
      <c r="J21" t="s">
        <v>11</v>
      </c>
      <c r="K21" s="9"/>
    </row>
    <row r="22" spans="1:11" ht="48.75" customHeight="1" x14ac:dyDescent="0.25">
      <c r="J22" t="s">
        <v>12</v>
      </c>
      <c r="K22" s="8">
        <f>SUM(K21,K20)</f>
        <v>0</v>
      </c>
    </row>
    <row r="23" spans="1:11" x14ac:dyDescent="0.25">
      <c r="A23" s="170" t="s">
        <v>90</v>
      </c>
      <c r="B23" s="170"/>
      <c r="C23" s="170"/>
      <c r="D23" s="170"/>
      <c r="E23" s="170"/>
      <c r="F23" s="170"/>
      <c r="G23" s="170"/>
      <c r="H23" s="170"/>
      <c r="I23" s="170"/>
      <c r="J23" s="170"/>
      <c r="K23" s="170"/>
    </row>
    <row r="24" spans="1:11" ht="22.5" customHeight="1" x14ac:dyDescent="0.25">
      <c r="A24" s="95"/>
    </row>
    <row r="25" spans="1:11" x14ac:dyDescent="0.25">
      <c r="A25" s="170" t="s">
        <v>91</v>
      </c>
      <c r="B25" s="170"/>
      <c r="C25" s="170"/>
      <c r="D25" s="170"/>
      <c r="E25" s="170"/>
      <c r="F25" s="170"/>
      <c r="G25" s="170"/>
      <c r="H25" s="170"/>
      <c r="I25" s="170"/>
      <c r="J25" s="170"/>
      <c r="K25" s="170"/>
    </row>
    <row r="26" spans="1:11" x14ac:dyDescent="0.25">
      <c r="A26" s="95"/>
    </row>
    <row r="27" spans="1:11" x14ac:dyDescent="0.25">
      <c r="A27" s="171" t="s">
        <v>208</v>
      </c>
      <c r="B27" s="171"/>
      <c r="C27" s="171"/>
      <c r="D27" s="171"/>
      <c r="E27" s="171"/>
      <c r="F27" s="171"/>
      <c r="G27" s="171"/>
      <c r="H27" s="171"/>
      <c r="I27" s="171"/>
      <c r="J27" s="171"/>
      <c r="K27" s="171"/>
    </row>
  </sheetData>
  <mergeCells count="5">
    <mergeCell ref="A25:K25"/>
    <mergeCell ref="A27:K27"/>
    <mergeCell ref="A3:M3"/>
    <mergeCell ref="A4:M9"/>
    <mergeCell ref="A23:K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30"/>
  <sheetViews>
    <sheetView topLeftCell="A2" zoomScaleNormal="100" workbookViewId="0">
      <selection activeCell="G2" sqref="G1:G1048576"/>
    </sheetView>
  </sheetViews>
  <sheetFormatPr defaultRowHeight="15" x14ac:dyDescent="0.25"/>
  <cols>
    <col min="1" max="1" width="9.140625" style="25"/>
    <col min="2" max="2" width="12.42578125" customWidth="1"/>
    <col min="3" max="3" width="46.28515625" customWidth="1"/>
    <col min="4" max="5" width="10" customWidth="1"/>
    <col min="6" max="6" width="10.28515625" customWidth="1"/>
    <col min="7" max="7" width="0.28515625" customWidth="1"/>
    <col min="10" max="10" width="18.42578125" customWidth="1"/>
    <col min="11" max="11" width="10.5703125" customWidth="1"/>
    <col min="12" max="12" width="15.5703125" customWidth="1"/>
    <col min="13" max="13" width="11.28515625" customWidth="1"/>
    <col min="14" max="14" width="11.42578125" customWidth="1"/>
  </cols>
  <sheetData>
    <row r="1" spans="1:23" ht="15" hidden="1" customHeight="1" x14ac:dyDescent="0.25">
      <c r="A1" s="24" t="s">
        <v>13</v>
      </c>
      <c r="B1" s="1"/>
      <c r="C1" s="1"/>
      <c r="D1" s="1"/>
      <c r="E1" s="1"/>
      <c r="F1" s="1"/>
      <c r="G1" s="1"/>
      <c r="H1" s="1"/>
      <c r="I1" s="1"/>
      <c r="J1" s="1"/>
      <c r="K1" s="1"/>
      <c r="L1" s="1"/>
      <c r="M1" s="1"/>
      <c r="N1" s="1"/>
      <c r="O1" s="1"/>
      <c r="P1" s="1"/>
      <c r="Q1" s="1"/>
      <c r="R1" s="1"/>
      <c r="S1" s="1"/>
      <c r="T1" s="1"/>
      <c r="U1" s="1"/>
      <c r="V1" s="1"/>
      <c r="W1" s="1"/>
    </row>
    <row r="3" spans="1:23" ht="26.25" customHeight="1" x14ac:dyDescent="0.25">
      <c r="A3" s="169" t="s">
        <v>79</v>
      </c>
      <c r="B3" s="169"/>
      <c r="C3" s="169"/>
      <c r="D3" s="169"/>
      <c r="E3" s="169"/>
      <c r="F3" s="169"/>
      <c r="G3" s="169"/>
      <c r="H3" s="169"/>
      <c r="I3" s="169"/>
      <c r="J3" s="169"/>
      <c r="K3" s="169"/>
      <c r="L3" s="169"/>
      <c r="M3" s="169"/>
      <c r="N3" s="169"/>
      <c r="O3" s="2"/>
      <c r="P3" s="2"/>
      <c r="Q3" s="2"/>
      <c r="R3" s="2"/>
      <c r="S3" s="2"/>
      <c r="T3" s="2"/>
      <c r="U3" s="2"/>
      <c r="V3" s="2"/>
      <c r="W3" s="2"/>
    </row>
    <row r="4" spans="1:23" ht="15" customHeight="1" x14ac:dyDescent="0.25">
      <c r="A4" s="167"/>
      <c r="B4" s="167"/>
      <c r="C4" s="167"/>
      <c r="D4" s="167"/>
      <c r="E4" s="167"/>
      <c r="F4" s="167"/>
      <c r="G4" s="167"/>
      <c r="H4" s="167"/>
      <c r="I4" s="167"/>
      <c r="J4" s="167"/>
      <c r="K4" s="167"/>
      <c r="L4" s="167"/>
      <c r="M4" s="167"/>
      <c r="N4" s="167"/>
      <c r="O4" s="3"/>
      <c r="P4" s="3"/>
      <c r="Q4" s="3"/>
      <c r="R4" s="3"/>
      <c r="S4" s="3"/>
      <c r="T4" s="3"/>
      <c r="U4" s="3"/>
      <c r="V4" s="3"/>
      <c r="W4" s="3"/>
    </row>
    <row r="5" spans="1:23" ht="1.5" customHeight="1" x14ac:dyDescent="0.25">
      <c r="A5" s="167"/>
      <c r="B5" s="167"/>
      <c r="C5" s="167"/>
      <c r="D5" s="167"/>
      <c r="E5" s="167"/>
      <c r="F5" s="167"/>
      <c r="G5" s="167"/>
      <c r="H5" s="167"/>
      <c r="I5" s="167"/>
      <c r="J5" s="167"/>
      <c r="K5" s="167"/>
      <c r="L5" s="167"/>
      <c r="M5" s="167"/>
      <c r="N5" s="167"/>
      <c r="O5" s="3"/>
      <c r="P5" s="3"/>
      <c r="Q5" s="3"/>
      <c r="R5" s="3"/>
      <c r="S5" s="3"/>
      <c r="T5" s="3"/>
      <c r="U5" s="3"/>
      <c r="V5" s="3"/>
      <c r="W5" s="3"/>
    </row>
    <row r="6" spans="1:23" hidden="1" x14ac:dyDescent="0.25">
      <c r="A6" s="167"/>
      <c r="B6" s="167"/>
      <c r="C6" s="167"/>
      <c r="D6" s="167"/>
      <c r="E6" s="167"/>
      <c r="F6" s="167"/>
      <c r="G6" s="167"/>
      <c r="H6" s="167"/>
      <c r="I6" s="167"/>
      <c r="J6" s="167"/>
      <c r="K6" s="167"/>
      <c r="L6" s="167"/>
      <c r="M6" s="167"/>
      <c r="N6" s="167"/>
      <c r="O6" s="3"/>
      <c r="P6" s="3"/>
      <c r="Q6" s="3"/>
      <c r="R6" s="3"/>
      <c r="S6" s="3"/>
      <c r="T6" s="3"/>
      <c r="U6" s="3"/>
      <c r="V6" s="3"/>
      <c r="W6" s="3"/>
    </row>
    <row r="7" spans="1:23" hidden="1" x14ac:dyDescent="0.25">
      <c r="A7" s="167"/>
      <c r="B7" s="167"/>
      <c r="C7" s="167"/>
      <c r="D7" s="167"/>
      <c r="E7" s="167"/>
      <c r="F7" s="167"/>
      <c r="G7" s="167"/>
      <c r="H7" s="167"/>
      <c r="I7" s="167"/>
      <c r="J7" s="167"/>
      <c r="K7" s="167"/>
      <c r="L7" s="167"/>
      <c r="M7" s="167"/>
      <c r="N7" s="167"/>
      <c r="O7" s="3"/>
      <c r="P7" s="3"/>
      <c r="Q7" s="3"/>
      <c r="R7" s="3"/>
      <c r="S7" s="3"/>
      <c r="T7" s="3"/>
      <c r="U7" s="3"/>
      <c r="V7" s="3"/>
      <c r="W7" s="3"/>
    </row>
    <row r="8" spans="1:23" hidden="1" x14ac:dyDescent="0.25">
      <c r="A8" s="167"/>
      <c r="B8" s="167"/>
      <c r="C8" s="167"/>
      <c r="D8" s="167"/>
      <c r="E8" s="167"/>
      <c r="F8" s="167"/>
      <c r="G8" s="167"/>
      <c r="H8" s="167"/>
      <c r="I8" s="167"/>
      <c r="J8" s="167"/>
      <c r="K8" s="167"/>
      <c r="L8" s="167"/>
      <c r="M8" s="167"/>
      <c r="N8" s="167"/>
      <c r="O8" s="3"/>
      <c r="P8" s="3"/>
      <c r="Q8" s="3"/>
      <c r="R8" s="3"/>
      <c r="S8" s="3"/>
      <c r="T8" s="3"/>
      <c r="U8" s="3"/>
      <c r="V8" s="3"/>
      <c r="W8" s="3"/>
    </row>
    <row r="9" spans="1:23" ht="34.5" hidden="1" customHeight="1" x14ac:dyDescent="0.25">
      <c r="A9" s="167"/>
      <c r="B9" s="167"/>
      <c r="C9" s="167"/>
      <c r="D9" s="167"/>
      <c r="E9" s="167"/>
      <c r="F9" s="167"/>
      <c r="G9" s="167"/>
      <c r="H9" s="167"/>
      <c r="I9" s="167"/>
      <c r="J9" s="167"/>
      <c r="K9" s="167"/>
      <c r="L9" s="167"/>
      <c r="M9" s="167"/>
      <c r="N9" s="167"/>
      <c r="O9" s="3"/>
      <c r="P9" s="3"/>
      <c r="Q9" s="3"/>
      <c r="R9" s="3"/>
      <c r="S9" s="3"/>
      <c r="T9" s="3"/>
      <c r="U9" s="3"/>
      <c r="V9" s="3"/>
      <c r="W9" s="3"/>
    </row>
    <row r="10" spans="1:23" ht="15.75" thickBot="1" x14ac:dyDescent="0.3"/>
    <row r="11" spans="1:23" ht="64.5" thickBot="1" x14ac:dyDescent="0.3">
      <c r="A11" s="57" t="s">
        <v>0</v>
      </c>
      <c r="B11" s="58" t="s">
        <v>1</v>
      </c>
      <c r="C11" s="58" t="s">
        <v>2</v>
      </c>
      <c r="D11" s="58" t="s">
        <v>3</v>
      </c>
      <c r="E11" s="58" t="s">
        <v>177</v>
      </c>
      <c r="F11" s="45" t="s">
        <v>296</v>
      </c>
      <c r="G11" s="44"/>
      <c r="H11" s="46" t="s">
        <v>2</v>
      </c>
      <c r="I11" s="44" t="s">
        <v>4</v>
      </c>
      <c r="J11" s="44" t="s">
        <v>5</v>
      </c>
      <c r="K11" s="44" t="s">
        <v>6</v>
      </c>
      <c r="L11" s="47" t="s">
        <v>7</v>
      </c>
    </row>
    <row r="12" spans="1:23" x14ac:dyDescent="0.25">
      <c r="A12" s="31">
        <v>1</v>
      </c>
      <c r="B12" s="4" t="s">
        <v>99</v>
      </c>
      <c r="C12" s="4" t="s">
        <v>100</v>
      </c>
      <c r="D12" s="5" t="s">
        <v>8</v>
      </c>
      <c r="E12" s="5" t="s">
        <v>35</v>
      </c>
      <c r="F12" s="60">
        <v>50</v>
      </c>
      <c r="G12" s="103"/>
      <c r="H12" s="28"/>
      <c r="I12" s="6"/>
      <c r="J12" s="6"/>
      <c r="K12" s="7"/>
      <c r="L12" s="129">
        <f t="shared" ref="L12:L23" si="0">(F12+G12)*K12</f>
        <v>0</v>
      </c>
    </row>
    <row r="13" spans="1:23" ht="25.5" x14ac:dyDescent="0.25">
      <c r="A13" s="30">
        <v>2</v>
      </c>
      <c r="B13" s="4" t="s">
        <v>101</v>
      </c>
      <c r="C13" s="4" t="s">
        <v>102</v>
      </c>
      <c r="D13" s="5" t="s">
        <v>8</v>
      </c>
      <c r="E13" s="5" t="s">
        <v>35</v>
      </c>
      <c r="F13" s="60">
        <v>120</v>
      </c>
      <c r="G13" s="103"/>
      <c r="H13" s="28"/>
      <c r="I13" s="6"/>
      <c r="J13" s="6"/>
      <c r="K13" s="7"/>
      <c r="L13" s="129">
        <f t="shared" si="0"/>
        <v>0</v>
      </c>
    </row>
    <row r="14" spans="1:23" ht="25.5" x14ac:dyDescent="0.25">
      <c r="A14" s="30">
        <v>3</v>
      </c>
      <c r="B14" s="4" t="s">
        <v>103</v>
      </c>
      <c r="C14" s="4" t="s">
        <v>104</v>
      </c>
      <c r="D14" s="5" t="s">
        <v>8</v>
      </c>
      <c r="E14" s="5" t="s">
        <v>35</v>
      </c>
      <c r="F14" s="60">
        <v>120</v>
      </c>
      <c r="G14" s="103"/>
      <c r="H14" s="28"/>
      <c r="I14" s="6"/>
      <c r="J14" s="6"/>
      <c r="K14" s="7"/>
      <c r="L14" s="129">
        <f t="shared" si="0"/>
        <v>0</v>
      </c>
    </row>
    <row r="15" spans="1:23" ht="38.25" x14ac:dyDescent="0.25">
      <c r="A15" s="31">
        <v>4</v>
      </c>
      <c r="B15" s="4" t="s">
        <v>105</v>
      </c>
      <c r="C15" s="4" t="s">
        <v>106</v>
      </c>
      <c r="D15" s="5" t="s">
        <v>8</v>
      </c>
      <c r="E15" s="5" t="s">
        <v>35</v>
      </c>
      <c r="F15" s="60">
        <v>30</v>
      </c>
      <c r="G15" s="103"/>
      <c r="H15" s="28"/>
      <c r="I15" s="6"/>
      <c r="J15" s="6"/>
      <c r="K15" s="7"/>
      <c r="L15" s="129">
        <f t="shared" si="0"/>
        <v>0</v>
      </c>
    </row>
    <row r="16" spans="1:23" x14ac:dyDescent="0.25">
      <c r="A16" s="101">
        <v>5</v>
      </c>
      <c r="B16" s="4" t="s">
        <v>275</v>
      </c>
      <c r="C16" s="4" t="s">
        <v>276</v>
      </c>
      <c r="D16" s="5" t="s">
        <v>8</v>
      </c>
      <c r="E16" s="5" t="s">
        <v>35</v>
      </c>
      <c r="F16" s="60">
        <v>25</v>
      </c>
      <c r="G16" s="103"/>
      <c r="H16" s="28"/>
      <c r="I16" s="6"/>
      <c r="J16" s="6"/>
      <c r="K16" s="7"/>
      <c r="L16" s="129">
        <f t="shared" si="0"/>
        <v>0</v>
      </c>
    </row>
    <row r="17" spans="1:12" x14ac:dyDescent="0.25">
      <c r="A17" s="101">
        <v>6</v>
      </c>
      <c r="B17" s="4" t="s">
        <v>15</v>
      </c>
      <c r="C17" s="4" t="s">
        <v>107</v>
      </c>
      <c r="D17" s="5" t="s">
        <v>8</v>
      </c>
      <c r="E17" s="5" t="s">
        <v>35</v>
      </c>
      <c r="F17" s="60">
        <v>45</v>
      </c>
      <c r="G17" s="103"/>
      <c r="H17" s="28"/>
      <c r="I17" s="6"/>
      <c r="J17" s="6"/>
      <c r="K17" s="7"/>
      <c r="L17" s="129">
        <f t="shared" si="0"/>
        <v>0</v>
      </c>
    </row>
    <row r="18" spans="1:12" x14ac:dyDescent="0.25">
      <c r="A18" s="31">
        <v>7</v>
      </c>
      <c r="B18" s="4" t="s">
        <v>42</v>
      </c>
      <c r="C18" s="4" t="s">
        <v>108</v>
      </c>
      <c r="D18" s="5" t="s">
        <v>8</v>
      </c>
      <c r="E18" s="5" t="s">
        <v>35</v>
      </c>
      <c r="F18" s="60">
        <v>160</v>
      </c>
      <c r="G18" s="103"/>
      <c r="H18" s="28"/>
      <c r="I18" s="6"/>
      <c r="J18" s="6"/>
      <c r="K18" s="7"/>
      <c r="L18" s="129">
        <f t="shared" si="0"/>
        <v>0</v>
      </c>
    </row>
    <row r="19" spans="1:12" ht="25.5" x14ac:dyDescent="0.25">
      <c r="A19" s="101">
        <v>8</v>
      </c>
      <c r="B19" s="4" t="s">
        <v>31</v>
      </c>
      <c r="C19" s="4" t="s">
        <v>109</v>
      </c>
      <c r="D19" s="5" t="s">
        <v>8</v>
      </c>
      <c r="E19" s="5" t="s">
        <v>35</v>
      </c>
      <c r="F19" s="60">
        <v>55</v>
      </c>
      <c r="G19" s="103"/>
      <c r="H19" s="28"/>
      <c r="I19" s="6"/>
      <c r="J19" s="6"/>
      <c r="K19" s="7"/>
      <c r="L19" s="129">
        <f t="shared" si="0"/>
        <v>0</v>
      </c>
    </row>
    <row r="20" spans="1:12" x14ac:dyDescent="0.25">
      <c r="A20" s="101">
        <v>9</v>
      </c>
      <c r="B20" s="4" t="s">
        <v>288</v>
      </c>
      <c r="C20" s="4" t="s">
        <v>287</v>
      </c>
      <c r="D20" s="5" t="s">
        <v>8</v>
      </c>
      <c r="E20" s="5" t="s">
        <v>35</v>
      </c>
      <c r="F20" s="60">
        <v>5</v>
      </c>
      <c r="G20" s="103"/>
      <c r="H20" s="28"/>
      <c r="I20" s="6"/>
      <c r="J20" s="6"/>
      <c r="K20" s="7"/>
      <c r="L20" s="129">
        <f t="shared" si="0"/>
        <v>0</v>
      </c>
    </row>
    <row r="21" spans="1:12" x14ac:dyDescent="0.25">
      <c r="A21" s="31">
        <v>10</v>
      </c>
      <c r="B21" s="4" t="s">
        <v>14</v>
      </c>
      <c r="C21" s="4" t="s">
        <v>110</v>
      </c>
      <c r="D21" s="5" t="s">
        <v>8</v>
      </c>
      <c r="E21" s="5" t="s">
        <v>35</v>
      </c>
      <c r="F21" s="60">
        <v>90</v>
      </c>
      <c r="G21" s="103"/>
      <c r="H21" s="28"/>
      <c r="I21" s="6"/>
      <c r="J21" s="6"/>
      <c r="K21" s="7"/>
      <c r="L21" s="129">
        <f t="shared" si="0"/>
        <v>0</v>
      </c>
    </row>
    <row r="22" spans="1:12" x14ac:dyDescent="0.25">
      <c r="A22" s="101">
        <v>11</v>
      </c>
      <c r="B22" s="4" t="s">
        <v>277</v>
      </c>
      <c r="C22" s="4" t="s">
        <v>278</v>
      </c>
      <c r="D22" s="5" t="s">
        <v>8</v>
      </c>
      <c r="E22" s="5" t="s">
        <v>35</v>
      </c>
      <c r="F22" s="60">
        <v>30</v>
      </c>
      <c r="G22" s="103"/>
      <c r="H22" s="28"/>
      <c r="I22" s="6"/>
      <c r="J22" s="6"/>
      <c r="K22" s="7"/>
      <c r="L22" s="129">
        <v>0</v>
      </c>
    </row>
    <row r="23" spans="1:12" x14ac:dyDescent="0.25">
      <c r="A23" s="101">
        <v>12</v>
      </c>
      <c r="B23" s="4" t="s">
        <v>111</v>
      </c>
      <c r="C23" s="4" t="s">
        <v>286</v>
      </c>
      <c r="D23" s="5" t="s">
        <v>8</v>
      </c>
      <c r="E23" s="5" t="s">
        <v>35</v>
      </c>
      <c r="F23" s="60">
        <v>70</v>
      </c>
      <c r="G23" s="103"/>
      <c r="H23" s="28"/>
      <c r="I23" s="6"/>
      <c r="J23" s="6"/>
      <c r="K23" s="7"/>
      <c r="L23" s="129">
        <f t="shared" si="0"/>
        <v>0</v>
      </c>
    </row>
    <row r="24" spans="1:12" x14ac:dyDescent="0.25">
      <c r="A24" s="101">
        <v>13</v>
      </c>
      <c r="B24" s="4" t="s">
        <v>279</v>
      </c>
      <c r="C24" s="4" t="s">
        <v>278</v>
      </c>
      <c r="D24" s="5" t="s">
        <v>8</v>
      </c>
      <c r="E24" s="5" t="s">
        <v>35</v>
      </c>
      <c r="F24" s="60">
        <v>22</v>
      </c>
      <c r="G24" s="103"/>
      <c r="H24" s="28"/>
      <c r="I24" s="6"/>
      <c r="J24" s="6"/>
      <c r="K24" s="7"/>
      <c r="L24" s="129">
        <v>0</v>
      </c>
    </row>
    <row r="25" spans="1:12" x14ac:dyDescent="0.25">
      <c r="A25" s="31">
        <v>14</v>
      </c>
      <c r="B25" s="4" t="s">
        <v>284</v>
      </c>
      <c r="C25" s="4" t="s">
        <v>285</v>
      </c>
      <c r="D25" s="5" t="s">
        <v>8</v>
      </c>
      <c r="E25" s="5" t="s">
        <v>35</v>
      </c>
      <c r="F25" s="60">
        <v>400</v>
      </c>
      <c r="G25" s="103"/>
      <c r="H25" s="28"/>
      <c r="I25" s="6"/>
      <c r="J25" s="6"/>
      <c r="K25" s="7"/>
      <c r="L25" s="129">
        <v>0</v>
      </c>
    </row>
    <row r="26" spans="1:12" x14ac:dyDescent="0.25">
      <c r="A26" s="21"/>
      <c r="B26" s="21"/>
      <c r="C26" s="17"/>
      <c r="D26" s="17"/>
      <c r="E26" s="17"/>
      <c r="F26" s="17"/>
      <c r="G26" s="15" t="s">
        <v>9</v>
      </c>
      <c r="H26" s="19">
        <f>COUNTA(I12:I25)</f>
        <v>0</v>
      </c>
      <c r="I26" s="13"/>
      <c r="J26" s="15" t="s">
        <v>10</v>
      </c>
      <c r="K26" s="20">
        <f>SUM(L12:L25)</f>
        <v>0</v>
      </c>
    </row>
    <row r="27" spans="1:12" ht="15.75" customHeight="1" x14ac:dyDescent="0.25">
      <c r="A27" s="21"/>
      <c r="B27" s="18"/>
      <c r="C27" s="18"/>
      <c r="D27" s="18"/>
      <c r="E27" s="18"/>
      <c r="F27" s="18"/>
      <c r="G27" s="18"/>
      <c r="H27" s="14"/>
      <c r="I27" s="14"/>
      <c r="J27" s="14"/>
      <c r="K27" s="16" t="s">
        <v>11</v>
      </c>
      <c r="L27" s="9"/>
    </row>
    <row r="28" spans="1:12" x14ac:dyDescent="0.25">
      <c r="A28" s="22"/>
      <c r="B28" s="18"/>
      <c r="C28" s="18"/>
      <c r="D28" s="18"/>
      <c r="E28" s="18"/>
      <c r="F28" s="18"/>
      <c r="G28" s="18"/>
      <c r="H28" s="14"/>
      <c r="I28" s="14"/>
      <c r="J28" s="14"/>
      <c r="K28" s="16" t="s">
        <v>12</v>
      </c>
      <c r="L28" s="8">
        <f>SUM(L27,K26)</f>
        <v>0</v>
      </c>
    </row>
    <row r="29" spans="1:12" x14ac:dyDescent="0.25">
      <c r="A29" s="22"/>
      <c r="B29" s="10"/>
      <c r="C29" s="10"/>
      <c r="D29" s="10"/>
      <c r="E29" s="10"/>
      <c r="F29" s="10"/>
      <c r="G29" s="10"/>
      <c r="H29" s="10"/>
      <c r="I29" s="10"/>
      <c r="J29" s="10"/>
      <c r="K29" s="10"/>
    </row>
    <row r="30" spans="1:12" x14ac:dyDescent="0.25">
      <c r="A30" s="23"/>
    </row>
  </sheetData>
  <mergeCells count="2">
    <mergeCell ref="A3:N3"/>
    <mergeCell ref="A4:N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X36"/>
  <sheetViews>
    <sheetView topLeftCell="A2" zoomScaleNormal="100" workbookViewId="0">
      <selection activeCell="F28" sqref="F28"/>
    </sheetView>
  </sheetViews>
  <sheetFormatPr defaultRowHeight="15" x14ac:dyDescent="0.25"/>
  <cols>
    <col min="1" max="1" width="9.140625" style="25"/>
    <col min="2" max="2" width="12.42578125" customWidth="1"/>
    <col min="3" max="3" width="46.28515625" customWidth="1"/>
    <col min="4" max="5" width="10" customWidth="1"/>
    <col min="6" max="6" width="10.140625" customWidth="1"/>
    <col min="7" max="7" width="0.28515625" customWidth="1"/>
    <col min="8" max="8" width="10.140625" hidden="1" customWidth="1"/>
    <col min="11" max="11" width="18.42578125" customWidth="1"/>
    <col min="12" max="12" width="10.5703125" customWidth="1"/>
    <col min="13" max="13" width="15.5703125" customWidth="1"/>
    <col min="14" max="14" width="11.28515625" customWidth="1"/>
    <col min="15" max="15" width="11.42578125" customWidth="1"/>
  </cols>
  <sheetData>
    <row r="1" spans="1:24" ht="15" hidden="1" customHeight="1" x14ac:dyDescent="0.25">
      <c r="A1" s="24" t="s">
        <v>13</v>
      </c>
      <c r="B1" s="1"/>
      <c r="C1" s="1"/>
      <c r="D1" s="1"/>
      <c r="E1" s="1"/>
      <c r="F1" s="1"/>
      <c r="G1" s="1"/>
      <c r="H1" s="1"/>
      <c r="I1" s="1"/>
      <c r="J1" s="1"/>
      <c r="K1" s="1"/>
      <c r="L1" s="1"/>
      <c r="M1" s="1"/>
      <c r="N1" s="1"/>
      <c r="O1" s="1"/>
      <c r="P1" s="1"/>
      <c r="Q1" s="1"/>
      <c r="R1" s="1"/>
      <c r="S1" s="1"/>
      <c r="T1" s="1"/>
      <c r="U1" s="1"/>
      <c r="V1" s="1"/>
      <c r="W1" s="1"/>
      <c r="X1" s="1"/>
    </row>
    <row r="3" spans="1:24" s="140" customFormat="1" ht="26.25" customHeight="1" x14ac:dyDescent="0.25">
      <c r="A3" s="200" t="s">
        <v>80</v>
      </c>
      <c r="B3" s="200"/>
      <c r="C3" s="200"/>
      <c r="D3" s="200"/>
      <c r="E3" s="200"/>
      <c r="F3" s="200"/>
      <c r="G3" s="200"/>
      <c r="H3" s="200"/>
      <c r="I3" s="200"/>
      <c r="J3" s="200"/>
      <c r="K3" s="200"/>
      <c r="L3" s="200"/>
      <c r="M3" s="200"/>
      <c r="N3" s="200"/>
      <c r="O3" s="200"/>
      <c r="P3" s="139"/>
      <c r="Q3" s="139"/>
      <c r="R3" s="139"/>
      <c r="S3" s="139"/>
      <c r="T3" s="139"/>
      <c r="U3" s="139"/>
      <c r="V3" s="139"/>
      <c r="W3" s="139"/>
      <c r="X3" s="139"/>
    </row>
    <row r="4" spans="1:24" ht="15" customHeight="1" x14ac:dyDescent="0.25">
      <c r="A4" s="167"/>
      <c r="B4" s="167"/>
      <c r="C4" s="167"/>
      <c r="D4" s="167"/>
      <c r="E4" s="167"/>
      <c r="F4" s="167"/>
      <c r="G4" s="167"/>
      <c r="H4" s="167"/>
      <c r="I4" s="167"/>
      <c r="J4" s="167"/>
      <c r="K4" s="167"/>
      <c r="L4" s="167"/>
      <c r="M4" s="167"/>
      <c r="N4" s="167"/>
      <c r="O4" s="167"/>
      <c r="P4" s="3"/>
      <c r="Q4" s="3"/>
      <c r="R4" s="3"/>
      <c r="S4" s="3"/>
      <c r="T4" s="3"/>
      <c r="U4" s="3"/>
      <c r="V4" s="3"/>
      <c r="W4" s="3"/>
      <c r="X4" s="3"/>
    </row>
    <row r="5" spans="1:24" ht="1.5" customHeight="1" x14ac:dyDescent="0.25">
      <c r="A5" s="167"/>
      <c r="B5" s="167"/>
      <c r="C5" s="167"/>
      <c r="D5" s="167"/>
      <c r="E5" s="167"/>
      <c r="F5" s="167"/>
      <c r="G5" s="167"/>
      <c r="H5" s="167"/>
      <c r="I5" s="167"/>
      <c r="J5" s="167"/>
      <c r="K5" s="167"/>
      <c r="L5" s="167"/>
      <c r="M5" s="167"/>
      <c r="N5" s="167"/>
      <c r="O5" s="167"/>
      <c r="P5" s="3"/>
      <c r="Q5" s="3"/>
      <c r="R5" s="3"/>
      <c r="S5" s="3"/>
      <c r="T5" s="3"/>
      <c r="U5" s="3"/>
      <c r="V5" s="3"/>
      <c r="W5" s="3"/>
      <c r="X5" s="3"/>
    </row>
    <row r="6" spans="1:24" hidden="1" x14ac:dyDescent="0.25">
      <c r="A6" s="167"/>
      <c r="B6" s="167"/>
      <c r="C6" s="167"/>
      <c r="D6" s="167"/>
      <c r="E6" s="167"/>
      <c r="F6" s="167"/>
      <c r="G6" s="167"/>
      <c r="H6" s="167"/>
      <c r="I6" s="167"/>
      <c r="J6" s="167"/>
      <c r="K6" s="167"/>
      <c r="L6" s="167"/>
      <c r="M6" s="167"/>
      <c r="N6" s="167"/>
      <c r="O6" s="167"/>
      <c r="P6" s="3"/>
      <c r="Q6" s="3"/>
      <c r="R6" s="3"/>
      <c r="S6" s="3"/>
      <c r="T6" s="3"/>
      <c r="U6" s="3"/>
      <c r="V6" s="3"/>
      <c r="W6" s="3"/>
      <c r="X6" s="3"/>
    </row>
    <row r="7" spans="1:24" hidden="1" x14ac:dyDescent="0.25">
      <c r="A7" s="167"/>
      <c r="B7" s="167"/>
      <c r="C7" s="167"/>
      <c r="D7" s="167"/>
      <c r="E7" s="167"/>
      <c r="F7" s="167"/>
      <c r="G7" s="167"/>
      <c r="H7" s="167"/>
      <c r="I7" s="167"/>
      <c r="J7" s="167"/>
      <c r="K7" s="167"/>
      <c r="L7" s="167"/>
      <c r="M7" s="167"/>
      <c r="N7" s="167"/>
      <c r="O7" s="167"/>
      <c r="P7" s="3"/>
      <c r="Q7" s="3"/>
      <c r="R7" s="3"/>
      <c r="S7" s="3"/>
      <c r="T7" s="3"/>
      <c r="U7" s="3"/>
      <c r="V7" s="3"/>
      <c r="W7" s="3"/>
      <c r="X7" s="3"/>
    </row>
    <row r="8" spans="1:24" hidden="1" x14ac:dyDescent="0.25">
      <c r="A8" s="167"/>
      <c r="B8" s="167"/>
      <c r="C8" s="167"/>
      <c r="D8" s="167"/>
      <c r="E8" s="167"/>
      <c r="F8" s="167"/>
      <c r="G8" s="167"/>
      <c r="H8" s="167"/>
      <c r="I8" s="167"/>
      <c r="J8" s="167"/>
      <c r="K8" s="167"/>
      <c r="L8" s="167"/>
      <c r="M8" s="167"/>
      <c r="N8" s="167"/>
      <c r="O8" s="167"/>
      <c r="P8" s="3"/>
      <c r="Q8" s="3"/>
      <c r="R8" s="3"/>
      <c r="S8" s="3"/>
      <c r="T8" s="3"/>
      <c r="U8" s="3"/>
      <c r="V8" s="3"/>
      <c r="W8" s="3"/>
      <c r="X8" s="3"/>
    </row>
    <row r="9" spans="1:24" ht="34.5" hidden="1" customHeight="1" x14ac:dyDescent="0.25">
      <c r="A9" s="167"/>
      <c r="B9" s="167"/>
      <c r="C9" s="167"/>
      <c r="D9" s="167"/>
      <c r="E9" s="167"/>
      <c r="F9" s="167"/>
      <c r="G9" s="167"/>
      <c r="H9" s="167"/>
      <c r="I9" s="167"/>
      <c r="J9" s="167"/>
      <c r="K9" s="167"/>
      <c r="L9" s="167"/>
      <c r="M9" s="167"/>
      <c r="N9" s="167"/>
      <c r="O9" s="167"/>
      <c r="P9" s="3"/>
      <c r="Q9" s="3"/>
      <c r="R9" s="3"/>
      <c r="S9" s="3"/>
      <c r="T9" s="3"/>
      <c r="U9" s="3"/>
      <c r="V9" s="3"/>
      <c r="W9" s="3"/>
      <c r="X9" s="3"/>
    </row>
    <row r="10" spans="1:24" ht="15.75" thickBot="1" x14ac:dyDescent="0.3"/>
    <row r="11" spans="1:24" ht="51.75" thickBot="1" x14ac:dyDescent="0.3">
      <c r="A11" s="57" t="s">
        <v>0</v>
      </c>
      <c r="B11" s="58" t="s">
        <v>1</v>
      </c>
      <c r="C11" s="58" t="s">
        <v>2</v>
      </c>
      <c r="D11" s="58" t="s">
        <v>3</v>
      </c>
      <c r="E11" s="208" t="s">
        <v>296</v>
      </c>
      <c r="F11" s="209"/>
      <c r="G11" s="208"/>
      <c r="H11" s="209"/>
      <c r="I11" s="45" t="s">
        <v>297</v>
      </c>
      <c r="J11" s="46" t="s">
        <v>2</v>
      </c>
      <c r="K11" s="44" t="s">
        <v>4</v>
      </c>
      <c r="L11" s="44" t="s">
        <v>5</v>
      </c>
      <c r="M11" s="44" t="s">
        <v>6</v>
      </c>
      <c r="N11" s="47" t="s">
        <v>7</v>
      </c>
    </row>
    <row r="12" spans="1:24" x14ac:dyDescent="0.25">
      <c r="A12" s="202">
        <v>1</v>
      </c>
      <c r="B12" s="196" t="s">
        <v>178</v>
      </c>
      <c r="C12" s="201" t="s">
        <v>98</v>
      </c>
      <c r="D12" s="196" t="s">
        <v>8</v>
      </c>
      <c r="E12" s="196" t="s">
        <v>179</v>
      </c>
      <c r="F12" s="196">
        <v>400</v>
      </c>
      <c r="G12" s="196"/>
      <c r="H12" s="197"/>
      <c r="I12" s="203">
        <v>80</v>
      </c>
      <c r="J12" s="204"/>
      <c r="K12" s="205"/>
      <c r="L12" s="205"/>
      <c r="M12" s="206"/>
      <c r="N12" s="207">
        <f>I12*M12</f>
        <v>0</v>
      </c>
    </row>
    <row r="13" spans="1:24" x14ac:dyDescent="0.25">
      <c r="A13" s="176"/>
      <c r="B13" s="194"/>
      <c r="C13" s="173"/>
      <c r="D13" s="194"/>
      <c r="E13" s="194"/>
      <c r="F13" s="194"/>
      <c r="G13" s="194"/>
      <c r="H13" s="198"/>
      <c r="I13" s="179"/>
      <c r="J13" s="182"/>
      <c r="K13" s="188"/>
      <c r="L13" s="188"/>
      <c r="M13" s="191"/>
      <c r="N13" s="185"/>
    </row>
    <row r="14" spans="1:24" x14ac:dyDescent="0.25">
      <c r="A14" s="177"/>
      <c r="B14" s="195"/>
      <c r="C14" s="174"/>
      <c r="D14" s="195"/>
      <c r="E14" s="195"/>
      <c r="F14" s="195"/>
      <c r="G14" s="195"/>
      <c r="H14" s="199"/>
      <c r="I14" s="180"/>
      <c r="J14" s="183"/>
      <c r="K14" s="189"/>
      <c r="L14" s="189"/>
      <c r="M14" s="192"/>
      <c r="N14" s="186"/>
    </row>
    <row r="15" spans="1:24" x14ac:dyDescent="0.25">
      <c r="A15" s="175">
        <v>2</v>
      </c>
      <c r="B15" s="193" t="s">
        <v>55</v>
      </c>
      <c r="C15" s="172" t="s">
        <v>56</v>
      </c>
      <c r="D15" s="193" t="s">
        <v>8</v>
      </c>
      <c r="E15" s="38" t="s">
        <v>43</v>
      </c>
      <c r="F15" s="38">
        <v>0</v>
      </c>
      <c r="G15" s="137"/>
      <c r="H15" s="137"/>
      <c r="I15" s="178">
        <v>20</v>
      </c>
      <c r="J15" s="181"/>
      <c r="K15" s="187"/>
      <c r="L15" s="187"/>
      <c r="M15" s="190"/>
      <c r="N15" s="184">
        <f>I15*M15</f>
        <v>0</v>
      </c>
    </row>
    <row r="16" spans="1:24" x14ac:dyDescent="0.25">
      <c r="A16" s="176"/>
      <c r="B16" s="194"/>
      <c r="C16" s="173"/>
      <c r="D16" s="194"/>
      <c r="E16" s="38" t="s">
        <v>44</v>
      </c>
      <c r="F16" s="141">
        <v>0</v>
      </c>
      <c r="G16" s="137"/>
      <c r="H16" s="141"/>
      <c r="I16" s="179"/>
      <c r="J16" s="182"/>
      <c r="K16" s="188"/>
      <c r="L16" s="188"/>
      <c r="M16" s="191"/>
      <c r="N16" s="185"/>
    </row>
    <row r="17" spans="1:14" x14ac:dyDescent="0.25">
      <c r="A17" s="176"/>
      <c r="B17" s="194"/>
      <c r="C17" s="173"/>
      <c r="D17" s="194"/>
      <c r="E17" s="38" t="s">
        <v>45</v>
      </c>
      <c r="F17" s="141">
        <v>0</v>
      </c>
      <c r="G17" s="137"/>
      <c r="H17" s="141"/>
      <c r="I17" s="179"/>
      <c r="J17" s="182"/>
      <c r="K17" s="188"/>
      <c r="L17" s="188"/>
      <c r="M17" s="191"/>
      <c r="N17" s="185"/>
    </row>
    <row r="18" spans="1:14" x14ac:dyDescent="0.25">
      <c r="A18" s="176"/>
      <c r="B18" s="194"/>
      <c r="C18" s="173"/>
      <c r="D18" s="194"/>
      <c r="E18" s="38" t="s">
        <v>46</v>
      </c>
      <c r="F18" s="141">
        <v>0</v>
      </c>
      <c r="G18" s="137"/>
      <c r="H18" s="141"/>
      <c r="I18" s="179"/>
      <c r="J18" s="182"/>
      <c r="K18" s="188"/>
      <c r="L18" s="188"/>
      <c r="M18" s="191"/>
      <c r="N18" s="185"/>
    </row>
    <row r="19" spans="1:14" x14ac:dyDescent="0.25">
      <c r="A19" s="176"/>
      <c r="B19" s="194"/>
      <c r="C19" s="173"/>
      <c r="D19" s="194"/>
      <c r="E19" s="38" t="s">
        <v>47</v>
      </c>
      <c r="F19" s="141">
        <v>0</v>
      </c>
      <c r="G19" s="137"/>
      <c r="H19" s="141"/>
      <c r="I19" s="179"/>
      <c r="J19" s="182"/>
      <c r="K19" s="188"/>
      <c r="L19" s="188"/>
      <c r="M19" s="191"/>
      <c r="N19" s="185"/>
    </row>
    <row r="20" spans="1:14" x14ac:dyDescent="0.25">
      <c r="A20" s="176"/>
      <c r="B20" s="194"/>
      <c r="C20" s="173"/>
      <c r="D20" s="194"/>
      <c r="E20" s="38" t="s">
        <v>48</v>
      </c>
      <c r="F20" s="141">
        <v>0</v>
      </c>
      <c r="G20" s="137"/>
      <c r="H20" s="141"/>
      <c r="I20" s="179"/>
      <c r="J20" s="182"/>
      <c r="K20" s="188"/>
      <c r="L20" s="188"/>
      <c r="M20" s="191"/>
      <c r="N20" s="185"/>
    </row>
    <row r="21" spans="1:14" x14ac:dyDescent="0.25">
      <c r="A21" s="176"/>
      <c r="B21" s="194"/>
      <c r="C21" s="173"/>
      <c r="D21" s="194"/>
      <c r="E21" s="38" t="s">
        <v>49</v>
      </c>
      <c r="F21" s="141">
        <v>0</v>
      </c>
      <c r="G21" s="137"/>
      <c r="H21" s="141"/>
      <c r="I21" s="179"/>
      <c r="J21" s="182"/>
      <c r="K21" s="188"/>
      <c r="L21" s="188"/>
      <c r="M21" s="191"/>
      <c r="N21" s="185"/>
    </row>
    <row r="22" spans="1:14" x14ac:dyDescent="0.25">
      <c r="A22" s="176"/>
      <c r="B22" s="194"/>
      <c r="C22" s="173"/>
      <c r="D22" s="194"/>
      <c r="E22" s="38" t="s">
        <v>50</v>
      </c>
      <c r="F22" s="141">
        <v>20</v>
      </c>
      <c r="G22" s="137"/>
      <c r="H22" s="141"/>
      <c r="I22" s="179"/>
      <c r="J22" s="182"/>
      <c r="K22" s="188"/>
      <c r="L22" s="188"/>
      <c r="M22" s="191"/>
      <c r="N22" s="185"/>
    </row>
    <row r="23" spans="1:14" x14ac:dyDescent="0.25">
      <c r="A23" s="176"/>
      <c r="B23" s="194"/>
      <c r="C23" s="173"/>
      <c r="D23" s="194"/>
      <c r="E23" s="38" t="s">
        <v>51</v>
      </c>
      <c r="F23" s="38">
        <v>0</v>
      </c>
      <c r="G23" s="137"/>
      <c r="H23" s="137"/>
      <c r="I23" s="179"/>
      <c r="J23" s="182"/>
      <c r="K23" s="188"/>
      <c r="L23" s="188"/>
      <c r="M23" s="191"/>
      <c r="N23" s="185"/>
    </row>
    <row r="24" spans="1:14" x14ac:dyDescent="0.25">
      <c r="A24" s="176"/>
      <c r="B24" s="194"/>
      <c r="C24" s="173"/>
      <c r="D24" s="194"/>
      <c r="E24" s="38" t="s">
        <v>52</v>
      </c>
      <c r="F24" s="88">
        <v>0</v>
      </c>
      <c r="G24" s="137"/>
      <c r="H24" s="137"/>
      <c r="I24" s="179"/>
      <c r="J24" s="182"/>
      <c r="K24" s="188"/>
      <c r="L24" s="188"/>
      <c r="M24" s="191"/>
      <c r="N24" s="185"/>
    </row>
    <row r="25" spans="1:14" x14ac:dyDescent="0.25">
      <c r="A25" s="176"/>
      <c r="B25" s="194"/>
      <c r="C25" s="173"/>
      <c r="D25" s="194"/>
      <c r="E25" s="38" t="s">
        <v>53</v>
      </c>
      <c r="F25" s="88">
        <v>0</v>
      </c>
      <c r="G25" s="137"/>
      <c r="H25" s="137"/>
      <c r="I25" s="179"/>
      <c r="J25" s="182"/>
      <c r="K25" s="188"/>
      <c r="L25" s="188"/>
      <c r="M25" s="191"/>
      <c r="N25" s="185"/>
    </row>
    <row r="26" spans="1:14" x14ac:dyDescent="0.25">
      <c r="A26" s="177"/>
      <c r="B26" s="195"/>
      <c r="C26" s="174"/>
      <c r="D26" s="195"/>
      <c r="E26" s="38" t="s">
        <v>54</v>
      </c>
      <c r="F26" s="88">
        <v>0</v>
      </c>
      <c r="G26" s="137"/>
      <c r="H26" s="137"/>
      <c r="I26" s="180"/>
      <c r="J26" s="183"/>
      <c r="K26" s="189"/>
      <c r="L26" s="189"/>
      <c r="M26" s="192"/>
      <c r="N26" s="186"/>
    </row>
    <row r="27" spans="1:14" x14ac:dyDescent="0.25">
      <c r="A27" s="175">
        <v>3</v>
      </c>
      <c r="B27" s="172" t="s">
        <v>57</v>
      </c>
      <c r="C27" s="172" t="s">
        <v>58</v>
      </c>
      <c r="D27" s="193" t="s">
        <v>8</v>
      </c>
      <c r="E27" s="5" t="s">
        <v>49</v>
      </c>
      <c r="F27" s="5">
        <v>0</v>
      </c>
      <c r="G27" s="5"/>
      <c r="H27" s="5"/>
      <c r="I27" s="178">
        <v>20</v>
      </c>
      <c r="J27" s="181"/>
      <c r="K27" s="187"/>
      <c r="L27" s="187"/>
      <c r="M27" s="190"/>
      <c r="N27" s="184">
        <f>I27*M27</f>
        <v>0</v>
      </c>
    </row>
    <row r="28" spans="1:14" x14ac:dyDescent="0.25">
      <c r="A28" s="176"/>
      <c r="B28" s="173"/>
      <c r="C28" s="173"/>
      <c r="D28" s="194"/>
      <c r="E28" s="5" t="s">
        <v>50</v>
      </c>
      <c r="F28" s="5">
        <v>20</v>
      </c>
      <c r="G28" s="5"/>
      <c r="H28" s="5"/>
      <c r="I28" s="179"/>
      <c r="J28" s="182"/>
      <c r="K28" s="188"/>
      <c r="L28" s="188"/>
      <c r="M28" s="191"/>
      <c r="N28" s="185"/>
    </row>
    <row r="29" spans="1:14" x14ac:dyDescent="0.25">
      <c r="A29" s="176"/>
      <c r="B29" s="173"/>
      <c r="C29" s="173"/>
      <c r="D29" s="194"/>
      <c r="E29" s="5" t="s">
        <v>51</v>
      </c>
      <c r="F29" s="5">
        <v>0</v>
      </c>
      <c r="G29" s="5"/>
      <c r="H29" s="5"/>
      <c r="I29" s="179"/>
      <c r="J29" s="182"/>
      <c r="K29" s="188"/>
      <c r="L29" s="188"/>
      <c r="M29" s="191"/>
      <c r="N29" s="185"/>
    </row>
    <row r="30" spans="1:14" x14ac:dyDescent="0.25">
      <c r="A30" s="176"/>
      <c r="B30" s="173"/>
      <c r="C30" s="173"/>
      <c r="D30" s="194"/>
      <c r="E30" s="5" t="s">
        <v>52</v>
      </c>
      <c r="F30" s="5">
        <v>0</v>
      </c>
      <c r="G30" s="5"/>
      <c r="H30" s="5"/>
      <c r="I30" s="179"/>
      <c r="J30" s="182"/>
      <c r="K30" s="188"/>
      <c r="L30" s="188"/>
      <c r="M30" s="191"/>
      <c r="N30" s="185"/>
    </row>
    <row r="31" spans="1:14" x14ac:dyDescent="0.25">
      <c r="A31" s="176"/>
      <c r="B31" s="173"/>
      <c r="C31" s="173"/>
      <c r="D31" s="194"/>
      <c r="E31" s="5" t="s">
        <v>53</v>
      </c>
      <c r="F31" s="5">
        <v>0</v>
      </c>
      <c r="G31" s="5"/>
      <c r="H31" s="5"/>
      <c r="I31" s="179"/>
      <c r="J31" s="182"/>
      <c r="K31" s="188"/>
      <c r="L31" s="188"/>
      <c r="M31" s="191"/>
      <c r="N31" s="185"/>
    </row>
    <row r="32" spans="1:14" x14ac:dyDescent="0.25">
      <c r="A32" s="177"/>
      <c r="B32" s="174"/>
      <c r="C32" s="174"/>
      <c r="D32" s="195"/>
      <c r="E32" s="5" t="s">
        <v>54</v>
      </c>
      <c r="F32" s="5">
        <v>0</v>
      </c>
      <c r="G32" s="5"/>
      <c r="H32" s="5"/>
      <c r="I32" s="180"/>
      <c r="J32" s="183"/>
      <c r="K32" s="189"/>
      <c r="L32" s="189"/>
      <c r="M32" s="192"/>
      <c r="N32" s="186"/>
    </row>
    <row r="33" spans="1:14" ht="15.75" customHeight="1" x14ac:dyDescent="0.25">
      <c r="A33" s="21"/>
      <c r="B33" s="17"/>
      <c r="C33" s="17"/>
      <c r="D33" s="17"/>
      <c r="E33" s="17"/>
      <c r="F33" s="17"/>
      <c r="G33" s="17"/>
      <c r="H33" s="17"/>
      <c r="I33" s="17"/>
      <c r="J33" s="15" t="s">
        <v>9</v>
      </c>
      <c r="K33" s="19">
        <f>COUNTA(K12:K32)</f>
        <v>0</v>
      </c>
      <c r="L33" s="13"/>
      <c r="M33" s="15" t="s">
        <v>10</v>
      </c>
      <c r="N33" s="20">
        <f>SUM(N12:N32)</f>
        <v>0</v>
      </c>
    </row>
    <row r="34" spans="1:14" x14ac:dyDescent="0.25">
      <c r="A34" s="22"/>
      <c r="B34" s="18"/>
      <c r="C34" s="18"/>
      <c r="D34" s="18"/>
      <c r="E34" s="18"/>
      <c r="F34" s="18"/>
      <c r="G34" s="18"/>
      <c r="H34" s="18"/>
      <c r="I34" s="18"/>
      <c r="J34" s="14"/>
      <c r="K34" s="14"/>
      <c r="L34" s="14"/>
      <c r="M34" s="16" t="s">
        <v>11</v>
      </c>
      <c r="N34" s="9"/>
    </row>
    <row r="35" spans="1:14" x14ac:dyDescent="0.25">
      <c r="A35" s="22"/>
      <c r="B35" s="18"/>
      <c r="C35" s="18"/>
      <c r="D35" s="18"/>
      <c r="E35" s="18"/>
      <c r="F35" s="18"/>
      <c r="G35" s="18"/>
      <c r="H35" s="18"/>
      <c r="I35" s="18"/>
      <c r="J35" s="14"/>
      <c r="K35" s="14"/>
      <c r="L35" s="14"/>
      <c r="M35" s="16" t="s">
        <v>12</v>
      </c>
      <c r="N35" s="8">
        <f>SUM(N34,N33)</f>
        <v>0</v>
      </c>
    </row>
    <row r="36" spans="1:14" x14ac:dyDescent="0.25">
      <c r="A36" s="23"/>
      <c r="B36" s="10"/>
      <c r="C36" s="10"/>
      <c r="D36" s="10"/>
      <c r="E36" s="10"/>
      <c r="F36" s="10"/>
      <c r="G36" s="10"/>
      <c r="H36" s="10"/>
      <c r="I36" s="10"/>
      <c r="J36" s="10"/>
      <c r="K36" s="10"/>
      <c r="L36" s="10"/>
    </row>
  </sheetData>
  <mergeCells count="38">
    <mergeCell ref="G12:G14"/>
    <mergeCell ref="H12:H14"/>
    <mergeCell ref="A3:O3"/>
    <mergeCell ref="A4:O9"/>
    <mergeCell ref="D12:D14"/>
    <mergeCell ref="C12:C14"/>
    <mergeCell ref="B12:B14"/>
    <mergeCell ref="A12:A14"/>
    <mergeCell ref="I12:I14"/>
    <mergeCell ref="J12:J14"/>
    <mergeCell ref="K12:K14"/>
    <mergeCell ref="L12:L14"/>
    <mergeCell ref="M12:M14"/>
    <mergeCell ref="N12:N14"/>
    <mergeCell ref="E11:F11"/>
    <mergeCell ref="G11:H11"/>
    <mergeCell ref="E12:E14"/>
    <mergeCell ref="F12:F14"/>
    <mergeCell ref="A15:A26"/>
    <mergeCell ref="B15:B26"/>
    <mergeCell ref="C15:C26"/>
    <mergeCell ref="D15:D26"/>
    <mergeCell ref="I15:I26"/>
    <mergeCell ref="N15:N26"/>
    <mergeCell ref="J15:J26"/>
    <mergeCell ref="K15:K26"/>
    <mergeCell ref="L15:L26"/>
    <mergeCell ref="M15:M26"/>
    <mergeCell ref="B27:B32"/>
    <mergeCell ref="A27:A32"/>
    <mergeCell ref="I27:I32"/>
    <mergeCell ref="J27:J32"/>
    <mergeCell ref="N27:N32"/>
    <mergeCell ref="L27:L32"/>
    <mergeCell ref="M27:M32"/>
    <mergeCell ref="K27:K32"/>
    <mergeCell ref="D27:D32"/>
    <mergeCell ref="C27:C32"/>
  </mergeCells>
  <pageMargins left="0.7" right="0.7" top="0.75" bottom="0.75" header="0.3" footer="0.3"/>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84"/>
  <sheetViews>
    <sheetView topLeftCell="A2" zoomScaleNormal="100" workbookViewId="0">
      <selection activeCell="E11" sqref="E11"/>
    </sheetView>
  </sheetViews>
  <sheetFormatPr defaultRowHeight="15" x14ac:dyDescent="0.25"/>
  <cols>
    <col min="1" max="1" width="9.140625" style="25"/>
    <col min="2" max="2" width="12.85546875" customWidth="1"/>
    <col min="3" max="3" width="46.28515625" customWidth="1"/>
    <col min="4" max="4" width="10"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69" t="s">
        <v>185</v>
      </c>
      <c r="B3" s="169"/>
      <c r="C3" s="169"/>
      <c r="D3" s="169"/>
      <c r="E3" s="169"/>
      <c r="F3" s="169"/>
      <c r="G3" s="169"/>
      <c r="H3" s="169"/>
      <c r="I3" s="169"/>
      <c r="J3" s="169"/>
      <c r="K3" s="169"/>
      <c r="L3" s="169"/>
      <c r="M3" s="169"/>
      <c r="N3" s="2"/>
      <c r="O3" s="2"/>
      <c r="P3" s="2"/>
      <c r="Q3" s="2"/>
      <c r="R3" s="2"/>
      <c r="S3" s="2"/>
      <c r="T3" s="2"/>
      <c r="U3" s="2"/>
      <c r="V3" s="2"/>
    </row>
    <row r="4" spans="1:22" ht="15" customHeight="1" x14ac:dyDescent="0.25">
      <c r="A4" s="167"/>
      <c r="B4" s="167"/>
      <c r="C4" s="167"/>
      <c r="D4" s="167"/>
      <c r="E4" s="167"/>
      <c r="F4" s="167"/>
      <c r="G4" s="167"/>
      <c r="H4" s="167"/>
      <c r="I4" s="167"/>
      <c r="J4" s="167"/>
      <c r="K4" s="167"/>
      <c r="L4" s="167"/>
      <c r="M4" s="167"/>
      <c r="N4" s="3"/>
      <c r="O4" s="3"/>
      <c r="P4" s="3"/>
      <c r="Q4" s="3"/>
      <c r="R4" s="3"/>
      <c r="S4" s="3"/>
      <c r="T4" s="3"/>
      <c r="U4" s="3"/>
      <c r="V4" s="3"/>
    </row>
    <row r="5" spans="1:22" ht="1.5" customHeight="1" x14ac:dyDescent="0.25">
      <c r="A5" s="167"/>
      <c r="B5" s="167"/>
      <c r="C5" s="167"/>
      <c r="D5" s="167"/>
      <c r="E5" s="167"/>
      <c r="F5" s="167"/>
      <c r="G5" s="167"/>
      <c r="H5" s="167"/>
      <c r="I5" s="167"/>
      <c r="J5" s="167"/>
      <c r="K5" s="167"/>
      <c r="L5" s="167"/>
      <c r="M5" s="167"/>
      <c r="N5" s="3"/>
      <c r="O5" s="3"/>
      <c r="P5" s="3"/>
      <c r="Q5" s="3"/>
      <c r="R5" s="3"/>
      <c r="S5" s="3"/>
      <c r="T5" s="3"/>
      <c r="U5" s="3"/>
      <c r="V5" s="3"/>
    </row>
    <row r="6" spans="1:22" hidden="1" x14ac:dyDescent="0.25">
      <c r="A6" s="167"/>
      <c r="B6" s="167"/>
      <c r="C6" s="167"/>
      <c r="D6" s="167"/>
      <c r="E6" s="167"/>
      <c r="F6" s="167"/>
      <c r="G6" s="167"/>
      <c r="H6" s="167"/>
      <c r="I6" s="167"/>
      <c r="J6" s="167"/>
      <c r="K6" s="167"/>
      <c r="L6" s="167"/>
      <c r="M6" s="167"/>
      <c r="N6" s="3"/>
      <c r="O6" s="3"/>
      <c r="P6" s="3"/>
      <c r="Q6" s="3"/>
      <c r="R6" s="3"/>
      <c r="S6" s="3"/>
      <c r="T6" s="3"/>
      <c r="U6" s="3"/>
      <c r="V6" s="3"/>
    </row>
    <row r="7" spans="1:22" hidden="1" x14ac:dyDescent="0.25">
      <c r="A7" s="167"/>
      <c r="B7" s="167"/>
      <c r="C7" s="167"/>
      <c r="D7" s="167"/>
      <c r="E7" s="167"/>
      <c r="F7" s="167"/>
      <c r="G7" s="167"/>
      <c r="H7" s="167"/>
      <c r="I7" s="167"/>
      <c r="J7" s="167"/>
      <c r="K7" s="167"/>
      <c r="L7" s="167"/>
      <c r="M7" s="167"/>
      <c r="N7" s="3"/>
      <c r="O7" s="3"/>
      <c r="P7" s="3"/>
      <c r="Q7" s="3"/>
      <c r="R7" s="3"/>
      <c r="S7" s="3"/>
      <c r="T7" s="3"/>
      <c r="U7" s="3"/>
      <c r="V7" s="3"/>
    </row>
    <row r="8" spans="1:22" hidden="1" x14ac:dyDescent="0.25">
      <c r="A8" s="167"/>
      <c r="B8" s="167"/>
      <c r="C8" s="167"/>
      <c r="D8" s="167"/>
      <c r="E8" s="167"/>
      <c r="F8" s="167"/>
      <c r="G8" s="167"/>
      <c r="H8" s="167"/>
      <c r="I8" s="167"/>
      <c r="J8" s="167"/>
      <c r="K8" s="167"/>
      <c r="L8" s="167"/>
      <c r="M8" s="167"/>
      <c r="N8" s="3"/>
      <c r="O8" s="3"/>
      <c r="P8" s="3"/>
      <c r="Q8" s="3"/>
      <c r="R8" s="3"/>
      <c r="S8" s="3"/>
      <c r="T8" s="3"/>
      <c r="U8" s="3"/>
      <c r="V8" s="3"/>
    </row>
    <row r="9" spans="1:22" ht="34.5" hidden="1" customHeight="1" x14ac:dyDescent="0.25">
      <c r="A9" s="167"/>
      <c r="B9" s="167"/>
      <c r="C9" s="167"/>
      <c r="D9" s="167"/>
      <c r="E9" s="167"/>
      <c r="F9" s="167"/>
      <c r="G9" s="167"/>
      <c r="H9" s="167"/>
      <c r="I9" s="167"/>
      <c r="J9" s="167"/>
      <c r="K9" s="167"/>
      <c r="L9" s="167"/>
      <c r="M9" s="167"/>
      <c r="N9" s="3"/>
      <c r="O9" s="3"/>
      <c r="P9" s="3"/>
      <c r="Q9" s="3"/>
      <c r="R9" s="3"/>
      <c r="S9" s="3"/>
      <c r="T9" s="3"/>
      <c r="U9" s="3"/>
      <c r="V9" s="3"/>
    </row>
    <row r="10" spans="1:22" ht="15.75" thickBot="1" x14ac:dyDescent="0.3"/>
    <row r="11" spans="1:22" ht="64.5" thickBot="1" x14ac:dyDescent="0.3">
      <c r="A11" s="57" t="s">
        <v>0</v>
      </c>
      <c r="B11" s="58" t="s">
        <v>1</v>
      </c>
      <c r="C11" s="58" t="s">
        <v>2</v>
      </c>
      <c r="D11" s="58" t="s">
        <v>3</v>
      </c>
      <c r="E11" s="59" t="s">
        <v>296</v>
      </c>
      <c r="F11" s="44"/>
      <c r="G11" s="68" t="s">
        <v>2</v>
      </c>
      <c r="H11" s="58" t="s">
        <v>4</v>
      </c>
      <c r="I11" s="58" t="s">
        <v>5</v>
      </c>
      <c r="J11" s="58" t="s">
        <v>6</v>
      </c>
      <c r="K11" s="69" t="s">
        <v>7</v>
      </c>
    </row>
    <row r="12" spans="1:22" x14ac:dyDescent="0.25">
      <c r="A12" s="48">
        <v>1</v>
      </c>
      <c r="B12" s="49" t="s">
        <v>16</v>
      </c>
      <c r="C12" s="50" t="s">
        <v>143</v>
      </c>
      <c r="D12" s="51" t="s">
        <v>8</v>
      </c>
      <c r="E12" s="52">
        <v>35</v>
      </c>
      <c r="F12" s="132"/>
      <c r="G12" s="76"/>
      <c r="H12" s="54"/>
      <c r="I12" s="54"/>
      <c r="J12" s="55"/>
      <c r="K12" s="129">
        <f t="shared" ref="K12:K27" si="0">(E12+F12)*J12</f>
        <v>0</v>
      </c>
    </row>
    <row r="13" spans="1:22" x14ac:dyDescent="0.25">
      <c r="A13" s="31">
        <v>2</v>
      </c>
      <c r="B13" s="4" t="s">
        <v>17</v>
      </c>
      <c r="C13" s="4" t="s">
        <v>243</v>
      </c>
      <c r="D13" s="5" t="s">
        <v>8</v>
      </c>
      <c r="E13" s="102">
        <v>24</v>
      </c>
      <c r="F13" s="133"/>
      <c r="G13" s="77"/>
      <c r="H13" s="6"/>
      <c r="I13" s="6"/>
      <c r="J13" s="7"/>
      <c r="K13" s="129">
        <f t="shared" si="0"/>
        <v>0</v>
      </c>
    </row>
    <row r="14" spans="1:22" ht="15.75" thickBot="1" x14ac:dyDescent="0.3">
      <c r="A14" s="31">
        <v>3</v>
      </c>
      <c r="B14" s="4" t="s">
        <v>18</v>
      </c>
      <c r="C14" s="4" t="s">
        <v>144</v>
      </c>
      <c r="D14" s="5" t="s">
        <v>8</v>
      </c>
      <c r="E14" s="102">
        <v>17</v>
      </c>
      <c r="F14" s="133"/>
      <c r="G14" s="77"/>
      <c r="H14" s="6"/>
      <c r="I14" s="6"/>
      <c r="J14" s="7"/>
      <c r="K14" s="129">
        <f t="shared" si="0"/>
        <v>0</v>
      </c>
    </row>
    <row r="15" spans="1:22" ht="25.5" x14ac:dyDescent="0.25">
      <c r="A15" s="48">
        <v>4</v>
      </c>
      <c r="B15" s="4" t="s">
        <v>211</v>
      </c>
      <c r="C15" s="4" t="s">
        <v>269</v>
      </c>
      <c r="D15" s="5" t="s">
        <v>8</v>
      </c>
      <c r="E15" s="102">
        <v>24</v>
      </c>
      <c r="F15" s="133"/>
      <c r="G15" s="77"/>
      <c r="H15" s="6"/>
      <c r="I15" s="6"/>
      <c r="J15" s="7"/>
      <c r="K15" s="129">
        <f t="shared" si="0"/>
        <v>0</v>
      </c>
    </row>
    <row r="16" spans="1:22" ht="25.5" x14ac:dyDescent="0.25">
      <c r="A16" s="31">
        <v>5</v>
      </c>
      <c r="B16" s="4" t="s">
        <v>75</v>
      </c>
      <c r="C16" s="4" t="s">
        <v>145</v>
      </c>
      <c r="D16" s="5" t="s">
        <v>8</v>
      </c>
      <c r="E16" s="102">
        <v>12</v>
      </c>
      <c r="F16" s="133"/>
      <c r="G16" s="77"/>
      <c r="H16" s="6"/>
      <c r="I16" s="6"/>
      <c r="J16" s="7"/>
      <c r="K16" s="129">
        <f t="shared" si="0"/>
        <v>0</v>
      </c>
    </row>
    <row r="17" spans="1:11" ht="15.75" thickBot="1" x14ac:dyDescent="0.3">
      <c r="A17" s="31">
        <v>6</v>
      </c>
      <c r="B17" s="4" t="s">
        <v>19</v>
      </c>
      <c r="C17" s="4" t="s">
        <v>145</v>
      </c>
      <c r="D17" s="5" t="s">
        <v>8</v>
      </c>
      <c r="E17" s="102">
        <v>9</v>
      </c>
      <c r="F17" s="133"/>
      <c r="G17" s="77"/>
      <c r="H17" s="6"/>
      <c r="I17" s="6"/>
      <c r="J17" s="7"/>
      <c r="K17" s="129">
        <f t="shared" si="0"/>
        <v>0</v>
      </c>
    </row>
    <row r="18" spans="1:11" x14ac:dyDescent="0.25">
      <c r="A18" s="48">
        <v>7</v>
      </c>
      <c r="B18" s="4" t="s">
        <v>20</v>
      </c>
      <c r="C18" s="4" t="s">
        <v>270</v>
      </c>
      <c r="D18" s="5" t="s">
        <v>8</v>
      </c>
      <c r="E18" s="102">
        <v>1</v>
      </c>
      <c r="F18" s="133"/>
      <c r="G18" s="77"/>
      <c r="H18" s="6"/>
      <c r="I18" s="6"/>
      <c r="J18" s="7"/>
      <c r="K18" s="129">
        <f t="shared" si="0"/>
        <v>0</v>
      </c>
    </row>
    <row r="19" spans="1:11" x14ac:dyDescent="0.25">
      <c r="A19" s="31">
        <v>8</v>
      </c>
      <c r="B19" s="4" t="s">
        <v>147</v>
      </c>
      <c r="C19" s="4" t="s">
        <v>145</v>
      </c>
      <c r="D19" s="5" t="s">
        <v>8</v>
      </c>
      <c r="E19" s="102">
        <v>48</v>
      </c>
      <c r="F19" s="133"/>
      <c r="G19" s="77"/>
      <c r="H19" s="6"/>
      <c r="I19" s="6"/>
      <c r="J19" s="7"/>
      <c r="K19" s="129">
        <f t="shared" si="0"/>
        <v>0</v>
      </c>
    </row>
    <row r="20" spans="1:11" ht="26.25" thickBot="1" x14ac:dyDescent="0.3">
      <c r="A20" s="31">
        <v>9</v>
      </c>
      <c r="B20" s="4" t="s">
        <v>59</v>
      </c>
      <c r="C20" s="4" t="s">
        <v>148</v>
      </c>
      <c r="D20" s="5" t="s">
        <v>8</v>
      </c>
      <c r="E20" s="102">
        <v>20</v>
      </c>
      <c r="F20" s="133"/>
      <c r="G20" s="77"/>
      <c r="H20" s="6"/>
      <c r="I20" s="6"/>
      <c r="J20" s="7"/>
      <c r="K20" s="129">
        <f t="shared" si="0"/>
        <v>0</v>
      </c>
    </row>
    <row r="21" spans="1:11" x14ac:dyDescent="0.25">
      <c r="A21" s="48">
        <v>10</v>
      </c>
      <c r="B21" s="4" t="s">
        <v>36</v>
      </c>
      <c r="C21" s="4" t="s">
        <v>271</v>
      </c>
      <c r="D21" s="5" t="s">
        <v>8</v>
      </c>
      <c r="E21" s="102">
        <v>60</v>
      </c>
      <c r="F21" s="133"/>
      <c r="G21" s="77"/>
      <c r="H21" s="6"/>
      <c r="I21" s="6"/>
      <c r="J21" s="7"/>
      <c r="K21" s="129">
        <f t="shared" si="0"/>
        <v>0</v>
      </c>
    </row>
    <row r="22" spans="1:11" x14ac:dyDescent="0.25">
      <c r="A22" s="31">
        <v>11</v>
      </c>
      <c r="B22" s="4" t="s">
        <v>60</v>
      </c>
      <c r="C22" s="4" t="s">
        <v>272</v>
      </c>
      <c r="D22" s="5" t="s">
        <v>8</v>
      </c>
      <c r="E22" s="102">
        <v>45</v>
      </c>
      <c r="F22" s="133"/>
      <c r="G22" s="77"/>
      <c r="H22" s="6"/>
      <c r="I22" s="6"/>
      <c r="J22" s="7"/>
      <c r="K22" s="129">
        <f t="shared" si="0"/>
        <v>0</v>
      </c>
    </row>
    <row r="23" spans="1:11" ht="15.75" thickBot="1" x14ac:dyDescent="0.3">
      <c r="A23" s="31">
        <v>12</v>
      </c>
      <c r="B23" s="4" t="s">
        <v>61</v>
      </c>
      <c r="C23" s="4" t="s">
        <v>146</v>
      </c>
      <c r="D23" s="5" t="s">
        <v>8</v>
      </c>
      <c r="E23" s="102">
        <v>7</v>
      </c>
      <c r="F23" s="133"/>
      <c r="G23" s="77"/>
      <c r="H23" s="6"/>
      <c r="I23" s="6"/>
      <c r="J23" s="7"/>
      <c r="K23" s="129">
        <f t="shared" si="0"/>
        <v>0</v>
      </c>
    </row>
    <row r="24" spans="1:11" x14ac:dyDescent="0.25">
      <c r="A24" s="48">
        <v>13</v>
      </c>
      <c r="B24" s="4" t="s">
        <v>37</v>
      </c>
      <c r="C24" s="4" t="s">
        <v>145</v>
      </c>
      <c r="D24" s="5" t="s">
        <v>8</v>
      </c>
      <c r="E24" s="102">
        <v>12</v>
      </c>
      <c r="F24" s="133"/>
      <c r="G24" s="77"/>
      <c r="H24" s="6"/>
      <c r="I24" s="6"/>
      <c r="J24" s="7"/>
      <c r="K24" s="129">
        <f t="shared" si="0"/>
        <v>0</v>
      </c>
    </row>
    <row r="25" spans="1:11" x14ac:dyDescent="0.25">
      <c r="A25" s="31">
        <v>14</v>
      </c>
      <c r="B25" s="4" t="s">
        <v>74</v>
      </c>
      <c r="C25" s="4" t="s">
        <v>149</v>
      </c>
      <c r="D25" s="5" t="s">
        <v>8</v>
      </c>
      <c r="E25" s="102">
        <v>9</v>
      </c>
      <c r="F25" s="133"/>
      <c r="G25" s="77"/>
      <c r="H25" s="6"/>
      <c r="I25" s="6"/>
      <c r="J25" s="7"/>
      <c r="K25" s="129">
        <f t="shared" si="0"/>
        <v>0</v>
      </c>
    </row>
    <row r="26" spans="1:11" ht="15.75" thickBot="1" x14ac:dyDescent="0.3">
      <c r="A26" s="31">
        <v>15</v>
      </c>
      <c r="B26" s="4" t="s">
        <v>150</v>
      </c>
      <c r="C26" s="4" t="s">
        <v>145</v>
      </c>
      <c r="D26" s="5" t="s">
        <v>8</v>
      </c>
      <c r="E26" s="102">
        <v>5</v>
      </c>
      <c r="F26" s="133"/>
      <c r="G26" s="77"/>
      <c r="H26" s="91"/>
      <c r="I26" s="91"/>
      <c r="J26" s="89"/>
      <c r="K26" s="129">
        <v>0</v>
      </c>
    </row>
    <row r="27" spans="1:11" x14ac:dyDescent="0.25">
      <c r="A27" s="48">
        <v>16</v>
      </c>
      <c r="B27" s="4" t="s">
        <v>21</v>
      </c>
      <c r="C27" s="4" t="s">
        <v>151</v>
      </c>
      <c r="D27" s="5" t="s">
        <v>8</v>
      </c>
      <c r="E27" s="102">
        <v>100</v>
      </c>
      <c r="F27" s="133"/>
      <c r="G27" s="77"/>
      <c r="H27" s="91"/>
      <c r="I27" s="91"/>
      <c r="J27" s="89"/>
      <c r="K27" s="129">
        <f t="shared" si="0"/>
        <v>0</v>
      </c>
    </row>
    <row r="28" spans="1:11" ht="25.5" customHeight="1" x14ac:dyDescent="0.25">
      <c r="A28" s="31">
        <v>17</v>
      </c>
      <c r="B28" s="4" t="s">
        <v>236</v>
      </c>
      <c r="C28" s="4" t="s">
        <v>152</v>
      </c>
      <c r="D28" s="5" t="s">
        <v>34</v>
      </c>
      <c r="E28" s="102">
        <v>30</v>
      </c>
      <c r="F28" s="133"/>
      <c r="G28" s="77"/>
      <c r="H28" s="103"/>
      <c r="I28" s="103"/>
      <c r="J28" s="100"/>
      <c r="K28" s="162">
        <v>0</v>
      </c>
    </row>
    <row r="29" spans="1:11" ht="39" customHeight="1" x14ac:dyDescent="0.25">
      <c r="A29" s="31">
        <v>18</v>
      </c>
      <c r="B29" s="4" t="s">
        <v>241</v>
      </c>
      <c r="C29" s="4" t="s">
        <v>242</v>
      </c>
      <c r="D29" s="5" t="s">
        <v>8</v>
      </c>
      <c r="E29" s="102">
        <v>14</v>
      </c>
      <c r="F29" s="133"/>
      <c r="G29" s="77"/>
      <c r="H29" s="91"/>
      <c r="I29" s="91"/>
      <c r="J29" s="89"/>
      <c r="K29" s="129">
        <v>0</v>
      </c>
    </row>
    <row r="30" spans="1:11" ht="18.75" customHeight="1" thickBot="1" x14ac:dyDescent="0.3">
      <c r="A30" s="31">
        <v>19</v>
      </c>
      <c r="B30" s="4" t="s">
        <v>228</v>
      </c>
      <c r="C30" s="4" t="s">
        <v>229</v>
      </c>
      <c r="D30" s="5" t="s">
        <v>230</v>
      </c>
      <c r="E30" s="102">
        <v>800</v>
      </c>
      <c r="F30" s="133"/>
      <c r="G30" s="77"/>
      <c r="H30" s="103"/>
      <c r="I30" s="103"/>
      <c r="J30" s="100"/>
      <c r="K30" s="129">
        <v>0</v>
      </c>
    </row>
    <row r="31" spans="1:11" ht="39" thickBot="1" x14ac:dyDescent="0.3">
      <c r="A31" s="70"/>
      <c r="B31" s="71" t="s">
        <v>22</v>
      </c>
      <c r="C31" s="71"/>
      <c r="D31" s="72"/>
      <c r="E31" s="73"/>
      <c r="F31" s="134"/>
      <c r="G31" s="79"/>
      <c r="H31" s="74"/>
      <c r="I31" s="74"/>
      <c r="J31" s="75"/>
      <c r="K31" s="129"/>
    </row>
    <row r="32" spans="1:11" x14ac:dyDescent="0.25">
      <c r="A32" s="61">
        <v>1</v>
      </c>
      <c r="B32" s="26" t="s">
        <v>139</v>
      </c>
      <c r="C32" s="26" t="s">
        <v>140</v>
      </c>
      <c r="D32" s="96" t="s">
        <v>122</v>
      </c>
      <c r="E32" s="97">
        <v>0</v>
      </c>
      <c r="F32" s="135"/>
      <c r="G32" s="80"/>
      <c r="H32" s="62"/>
      <c r="I32" s="62"/>
      <c r="J32" s="63"/>
      <c r="K32" s="129">
        <f>(E32+F32)*J32</f>
        <v>0</v>
      </c>
    </row>
    <row r="33" spans="1:11" x14ac:dyDescent="0.25">
      <c r="A33" s="30">
        <v>2</v>
      </c>
      <c r="B33" s="4" t="s">
        <v>62</v>
      </c>
      <c r="C33" s="4" t="s">
        <v>266</v>
      </c>
      <c r="D33" s="5" t="s">
        <v>126</v>
      </c>
      <c r="E33" s="102">
        <v>2.5</v>
      </c>
      <c r="F33" s="133"/>
      <c r="G33" s="77"/>
      <c r="H33" s="6"/>
      <c r="I33" s="6"/>
      <c r="J33" s="7"/>
      <c r="K33" s="129">
        <f>(E33+F33)*J33</f>
        <v>0</v>
      </c>
    </row>
    <row r="34" spans="1:11" ht="15.75" thickBot="1" x14ac:dyDescent="0.3">
      <c r="A34" s="64">
        <v>3</v>
      </c>
      <c r="B34" s="27" t="s">
        <v>141</v>
      </c>
      <c r="C34" s="27" t="s">
        <v>142</v>
      </c>
      <c r="D34" s="98" t="s">
        <v>122</v>
      </c>
      <c r="E34" s="99">
        <v>20</v>
      </c>
      <c r="F34" s="136"/>
      <c r="G34" s="78"/>
      <c r="H34" s="65"/>
      <c r="I34" s="65"/>
      <c r="J34" s="66"/>
      <c r="K34" s="129">
        <f>(E34+F34)*J34</f>
        <v>0</v>
      </c>
    </row>
    <row r="35" spans="1:11" ht="26.25" thickBot="1" x14ac:dyDescent="0.3">
      <c r="A35" s="70"/>
      <c r="B35" s="71" t="s">
        <v>63</v>
      </c>
      <c r="C35" s="71"/>
      <c r="D35" s="72"/>
      <c r="E35" s="73"/>
      <c r="F35" s="134"/>
      <c r="G35" s="79"/>
      <c r="H35" s="74"/>
      <c r="I35" s="74"/>
      <c r="J35" s="75"/>
      <c r="K35" s="129"/>
    </row>
    <row r="36" spans="1:11" x14ac:dyDescent="0.25">
      <c r="A36" s="61">
        <v>1</v>
      </c>
      <c r="B36" s="26" t="s">
        <v>64</v>
      </c>
      <c r="C36" s="26" t="s">
        <v>121</v>
      </c>
      <c r="D36" s="96" t="s">
        <v>122</v>
      </c>
      <c r="E36" s="97">
        <v>20</v>
      </c>
      <c r="F36" s="135"/>
      <c r="G36" s="80"/>
      <c r="H36" s="62"/>
      <c r="I36" s="62"/>
      <c r="J36" s="63"/>
      <c r="K36" s="129">
        <f t="shared" ref="K36:K53" si="1">(E36+F36)*J36</f>
        <v>0</v>
      </c>
    </row>
    <row r="37" spans="1:11" x14ac:dyDescent="0.25">
      <c r="A37" s="30">
        <v>2</v>
      </c>
      <c r="B37" s="4" t="s">
        <v>65</v>
      </c>
      <c r="C37" s="4" t="s">
        <v>212</v>
      </c>
      <c r="D37" s="5" t="s">
        <v>123</v>
      </c>
      <c r="E37" s="102">
        <v>0.7</v>
      </c>
      <c r="F37" s="133"/>
      <c r="G37" s="77"/>
      <c r="H37" s="6"/>
      <c r="I37" s="6"/>
      <c r="J37" s="7"/>
      <c r="K37" s="129">
        <f t="shared" si="1"/>
        <v>0</v>
      </c>
    </row>
    <row r="38" spans="1:11" x14ac:dyDescent="0.25">
      <c r="A38" s="90">
        <v>3</v>
      </c>
      <c r="B38" s="4" t="s">
        <v>73</v>
      </c>
      <c r="C38" s="4" t="s">
        <v>289</v>
      </c>
      <c r="D38" s="5" t="s">
        <v>123</v>
      </c>
      <c r="E38" s="102">
        <v>1</v>
      </c>
      <c r="F38" s="133"/>
      <c r="G38" s="77"/>
      <c r="H38" s="91"/>
      <c r="I38" s="91"/>
      <c r="J38" s="89"/>
      <c r="K38" s="129">
        <f t="shared" si="1"/>
        <v>0</v>
      </c>
    </row>
    <row r="39" spans="1:11" x14ac:dyDescent="0.25">
      <c r="A39" s="30">
        <v>4</v>
      </c>
      <c r="B39" s="4" t="s">
        <v>66</v>
      </c>
      <c r="C39" s="4" t="s">
        <v>124</v>
      </c>
      <c r="D39" s="5" t="s">
        <v>122</v>
      </c>
      <c r="E39" s="102">
        <v>4</v>
      </c>
      <c r="F39" s="133"/>
      <c r="G39" s="77"/>
      <c r="H39" s="6"/>
      <c r="I39" s="6"/>
      <c r="J39" s="7"/>
      <c r="K39" s="129">
        <f t="shared" si="1"/>
        <v>0</v>
      </c>
    </row>
    <row r="40" spans="1:11" ht="38.25" x14ac:dyDescent="0.25">
      <c r="A40" s="30">
        <v>5</v>
      </c>
      <c r="B40" s="4" t="s">
        <v>125</v>
      </c>
      <c r="C40" s="4" t="s">
        <v>213</v>
      </c>
      <c r="D40" s="5" t="s">
        <v>126</v>
      </c>
      <c r="E40" s="102">
        <v>4</v>
      </c>
      <c r="F40" s="133"/>
      <c r="G40" s="77"/>
      <c r="H40" s="6"/>
      <c r="I40" s="6"/>
      <c r="J40" s="7"/>
      <c r="K40" s="129">
        <f t="shared" si="1"/>
        <v>0</v>
      </c>
    </row>
    <row r="41" spans="1:11" x14ac:dyDescent="0.25">
      <c r="A41" s="30">
        <v>6</v>
      </c>
      <c r="B41" s="4" t="s">
        <v>23</v>
      </c>
      <c r="C41" s="4" t="s">
        <v>67</v>
      </c>
      <c r="D41" s="5" t="s">
        <v>126</v>
      </c>
      <c r="E41" s="102">
        <v>7</v>
      </c>
      <c r="F41" s="133"/>
      <c r="G41" s="77"/>
      <c r="H41" s="6"/>
      <c r="I41" s="6"/>
      <c r="J41" s="7"/>
      <c r="K41" s="129">
        <f t="shared" si="1"/>
        <v>0</v>
      </c>
    </row>
    <row r="42" spans="1:11" x14ac:dyDescent="0.25">
      <c r="A42" s="30">
        <v>7</v>
      </c>
      <c r="B42" s="4" t="s">
        <v>68</v>
      </c>
      <c r="C42" s="4" t="s">
        <v>127</v>
      </c>
      <c r="D42" s="5" t="s">
        <v>122</v>
      </c>
      <c r="E42" s="102">
        <v>3</v>
      </c>
      <c r="F42" s="133"/>
      <c r="G42" s="77"/>
      <c r="H42" s="6"/>
      <c r="I42" s="6"/>
      <c r="J42" s="7"/>
      <c r="K42" s="129">
        <f t="shared" si="1"/>
        <v>0</v>
      </c>
    </row>
    <row r="43" spans="1:11" x14ac:dyDescent="0.25">
      <c r="A43" s="30">
        <v>8</v>
      </c>
      <c r="B43" s="4" t="s">
        <v>69</v>
      </c>
      <c r="C43" s="4" t="s">
        <v>128</v>
      </c>
      <c r="D43" s="5" t="s">
        <v>122</v>
      </c>
      <c r="E43" s="102">
        <v>2</v>
      </c>
      <c r="F43" s="133"/>
      <c r="G43" s="77"/>
      <c r="H43" s="6"/>
      <c r="I43" s="6"/>
      <c r="J43" s="7"/>
      <c r="K43" s="129">
        <f t="shared" si="1"/>
        <v>0</v>
      </c>
    </row>
    <row r="44" spans="1:11" x14ac:dyDescent="0.25">
      <c r="A44" s="30">
        <v>9</v>
      </c>
      <c r="B44" s="4" t="s">
        <v>24</v>
      </c>
      <c r="C44" s="4" t="s">
        <v>129</v>
      </c>
      <c r="D44" s="5" t="s">
        <v>123</v>
      </c>
      <c r="E44" s="102">
        <v>17</v>
      </c>
      <c r="F44" s="133"/>
      <c r="G44" s="77"/>
      <c r="H44" s="6"/>
      <c r="I44" s="6"/>
      <c r="J44" s="7"/>
      <c r="K44" s="129">
        <f t="shared" si="1"/>
        <v>0</v>
      </c>
    </row>
    <row r="45" spans="1:11" x14ac:dyDescent="0.25">
      <c r="A45" s="90">
        <v>10</v>
      </c>
      <c r="B45" s="4" t="s">
        <v>130</v>
      </c>
      <c r="C45" s="4" t="s">
        <v>214</v>
      </c>
      <c r="D45" s="5" t="s">
        <v>8</v>
      </c>
      <c r="E45" s="102">
        <v>0.2</v>
      </c>
      <c r="F45" s="133"/>
      <c r="G45" s="77"/>
      <c r="H45" s="91"/>
      <c r="I45" s="91"/>
      <c r="J45" s="89"/>
      <c r="K45" s="129">
        <f t="shared" si="1"/>
        <v>0</v>
      </c>
    </row>
    <row r="46" spans="1:11" ht="25.5" x14ac:dyDescent="0.25">
      <c r="A46" s="30">
        <v>11</v>
      </c>
      <c r="B46" s="4" t="s">
        <v>131</v>
      </c>
      <c r="C46" s="4" t="s">
        <v>132</v>
      </c>
      <c r="D46" s="5" t="s">
        <v>8</v>
      </c>
      <c r="E46" s="102">
        <v>1</v>
      </c>
      <c r="F46" s="133"/>
      <c r="G46" s="77"/>
      <c r="H46" s="6"/>
      <c r="I46" s="6"/>
      <c r="J46" s="7"/>
      <c r="K46" s="129">
        <f t="shared" si="1"/>
        <v>0</v>
      </c>
    </row>
    <row r="47" spans="1:11" x14ac:dyDescent="0.25">
      <c r="A47" s="30">
        <v>12</v>
      </c>
      <c r="B47" s="4" t="s">
        <v>216</v>
      </c>
      <c r="C47" s="4" t="s">
        <v>217</v>
      </c>
      <c r="D47" s="5" t="s">
        <v>122</v>
      </c>
      <c r="E47" s="102">
        <v>1</v>
      </c>
      <c r="F47" s="133"/>
      <c r="G47" s="77"/>
      <c r="H47" s="6"/>
      <c r="I47" s="6"/>
      <c r="J47" s="7"/>
      <c r="K47" s="129">
        <f t="shared" si="1"/>
        <v>0</v>
      </c>
    </row>
    <row r="48" spans="1:11" ht="25.5" x14ac:dyDescent="0.25">
      <c r="A48" s="30">
        <v>13</v>
      </c>
      <c r="B48" s="4" t="s">
        <v>225</v>
      </c>
      <c r="C48" s="4" t="s">
        <v>226</v>
      </c>
      <c r="D48" s="5" t="s">
        <v>227</v>
      </c>
      <c r="E48" s="102">
        <v>5</v>
      </c>
      <c r="F48" s="133"/>
      <c r="G48" s="77"/>
      <c r="H48" s="6"/>
      <c r="I48" s="6"/>
      <c r="J48" s="7"/>
      <c r="K48" s="129">
        <f t="shared" si="1"/>
        <v>0</v>
      </c>
    </row>
    <row r="49" spans="1:11" x14ac:dyDescent="0.25">
      <c r="A49" s="90">
        <v>14</v>
      </c>
      <c r="B49" s="4" t="s">
        <v>222</v>
      </c>
      <c r="C49" s="4" t="s">
        <v>223</v>
      </c>
      <c r="D49" s="5" t="s">
        <v>8</v>
      </c>
      <c r="E49" s="102">
        <v>3.5</v>
      </c>
      <c r="F49" s="133"/>
      <c r="G49" s="77"/>
      <c r="H49" s="91"/>
      <c r="I49" s="91"/>
      <c r="J49" s="89"/>
      <c r="K49" s="129">
        <f t="shared" si="1"/>
        <v>0</v>
      </c>
    </row>
    <row r="50" spans="1:11" x14ac:dyDescent="0.25">
      <c r="A50" s="101">
        <v>15</v>
      </c>
      <c r="B50" s="4" t="s">
        <v>76</v>
      </c>
      <c r="C50" s="4" t="s">
        <v>135</v>
      </c>
      <c r="D50" s="5" t="s">
        <v>8</v>
      </c>
      <c r="E50" s="102">
        <v>2</v>
      </c>
      <c r="F50" s="133"/>
      <c r="G50" s="77"/>
      <c r="H50" s="103"/>
      <c r="I50" s="103"/>
      <c r="J50" s="100"/>
      <c r="K50" s="129">
        <f t="shared" si="1"/>
        <v>0</v>
      </c>
    </row>
    <row r="51" spans="1:11" ht="25.5" x14ac:dyDescent="0.25">
      <c r="A51" s="101">
        <v>16</v>
      </c>
      <c r="B51" s="4" t="s">
        <v>136</v>
      </c>
      <c r="C51" s="4" t="s">
        <v>215</v>
      </c>
      <c r="D51" s="5" t="s">
        <v>8</v>
      </c>
      <c r="E51" s="102">
        <v>3</v>
      </c>
      <c r="F51" s="133"/>
      <c r="G51" s="77"/>
      <c r="H51" s="103"/>
      <c r="I51" s="103"/>
      <c r="J51" s="100"/>
      <c r="K51" s="129">
        <f t="shared" si="1"/>
        <v>0</v>
      </c>
    </row>
    <row r="52" spans="1:11" x14ac:dyDescent="0.25">
      <c r="A52" s="101">
        <v>17</v>
      </c>
      <c r="B52" s="4" t="s">
        <v>137</v>
      </c>
      <c r="C52" s="4" t="s">
        <v>192</v>
      </c>
      <c r="D52" s="5" t="s">
        <v>34</v>
      </c>
      <c r="E52" s="102">
        <v>0</v>
      </c>
      <c r="F52" s="133"/>
      <c r="G52" s="77"/>
      <c r="H52" s="103"/>
      <c r="I52" s="103"/>
      <c r="J52" s="100"/>
      <c r="K52" s="129">
        <f t="shared" si="1"/>
        <v>0</v>
      </c>
    </row>
    <row r="53" spans="1:11" ht="15.75" thickBot="1" x14ac:dyDescent="0.3">
      <c r="A53" s="101">
        <v>18</v>
      </c>
      <c r="B53" s="4" t="s">
        <v>138</v>
      </c>
      <c r="C53" s="4" t="s">
        <v>133</v>
      </c>
      <c r="D53" s="5" t="s">
        <v>8</v>
      </c>
      <c r="E53" s="102">
        <v>0.5</v>
      </c>
      <c r="F53" s="133"/>
      <c r="G53" s="77"/>
      <c r="H53" s="103"/>
      <c r="I53" s="103"/>
      <c r="J53" s="100"/>
      <c r="K53" s="129">
        <f t="shared" si="1"/>
        <v>0</v>
      </c>
    </row>
    <row r="54" spans="1:11" ht="26.25" thickBot="1" x14ac:dyDescent="0.3">
      <c r="A54" s="30"/>
      <c r="B54" s="71" t="s">
        <v>70</v>
      </c>
      <c r="C54" s="71"/>
      <c r="D54" s="72"/>
      <c r="E54" s="73"/>
      <c r="F54" s="134"/>
      <c r="G54" s="79"/>
      <c r="H54" s="74"/>
      <c r="I54" s="74"/>
      <c r="J54" s="75"/>
      <c r="K54" s="129"/>
    </row>
    <row r="55" spans="1:11" ht="38.25" x14ac:dyDescent="0.25">
      <c r="A55" s="101">
        <v>1</v>
      </c>
      <c r="B55" s="4" t="s">
        <v>83</v>
      </c>
      <c r="C55" s="4" t="s">
        <v>89</v>
      </c>
      <c r="D55" s="5" t="s">
        <v>8</v>
      </c>
      <c r="E55" s="102">
        <v>20</v>
      </c>
      <c r="F55" s="133"/>
      <c r="G55" s="77"/>
      <c r="H55" s="103"/>
      <c r="I55" s="103"/>
      <c r="J55" s="100"/>
      <c r="K55" s="129">
        <v>0</v>
      </c>
    </row>
    <row r="56" spans="1:11" ht="25.5" x14ac:dyDescent="0.25">
      <c r="A56" s="101">
        <v>2</v>
      </c>
      <c r="B56" s="26" t="s">
        <v>240</v>
      </c>
      <c r="C56" s="26" t="s">
        <v>290</v>
      </c>
      <c r="D56" s="165" t="s">
        <v>8</v>
      </c>
      <c r="E56" s="161">
        <v>10</v>
      </c>
      <c r="F56" s="135"/>
      <c r="G56" s="80"/>
      <c r="H56" s="163"/>
      <c r="I56" s="163"/>
      <c r="J56" s="164"/>
      <c r="K56" s="162">
        <v>0</v>
      </c>
    </row>
    <row r="57" spans="1:11" ht="32.25" customHeight="1" x14ac:dyDescent="0.25">
      <c r="A57" s="101">
        <v>3</v>
      </c>
      <c r="B57" s="26" t="s">
        <v>134</v>
      </c>
      <c r="C57" s="26" t="s">
        <v>294</v>
      </c>
      <c r="D57" s="96" t="s">
        <v>8</v>
      </c>
      <c r="E57" s="97">
        <v>5</v>
      </c>
      <c r="F57" s="135"/>
      <c r="G57" s="80"/>
      <c r="H57" s="62"/>
      <c r="I57" s="62"/>
      <c r="J57" s="63"/>
      <c r="K57" s="129">
        <v>0</v>
      </c>
    </row>
    <row r="58" spans="1:11" ht="51.75" thickBot="1" x14ac:dyDescent="0.3">
      <c r="A58" s="142"/>
      <c r="B58" s="145" t="s">
        <v>180</v>
      </c>
      <c r="C58" s="145"/>
      <c r="D58" s="146"/>
      <c r="E58" s="147"/>
      <c r="F58" s="148"/>
      <c r="G58" s="149"/>
      <c r="H58" s="150"/>
      <c r="I58" s="150"/>
      <c r="J58" s="151"/>
      <c r="K58" s="143"/>
    </row>
    <row r="59" spans="1:11" ht="25.5" x14ac:dyDescent="0.25">
      <c r="A59" s="48">
        <v>1</v>
      </c>
      <c r="B59" s="49" t="s">
        <v>25</v>
      </c>
      <c r="C59" s="50" t="s">
        <v>112</v>
      </c>
      <c r="D59" s="51" t="s">
        <v>8</v>
      </c>
      <c r="E59" s="52">
        <v>0</v>
      </c>
      <c r="F59" s="103"/>
      <c r="G59" s="53"/>
      <c r="H59" s="54"/>
      <c r="I59" s="54"/>
      <c r="J59" s="55"/>
      <c r="K59" s="143">
        <f t="shared" ref="K59:K66" si="2">(E59+F59)*J59</f>
        <v>0</v>
      </c>
    </row>
    <row r="60" spans="1:11" x14ac:dyDescent="0.25">
      <c r="A60" s="31">
        <v>2</v>
      </c>
      <c r="B60" s="4" t="s">
        <v>274</v>
      </c>
      <c r="C60" s="4" t="s">
        <v>295</v>
      </c>
      <c r="D60" s="5" t="s">
        <v>8</v>
      </c>
      <c r="E60" s="102">
        <v>2</v>
      </c>
      <c r="F60" s="103"/>
      <c r="G60" s="28"/>
      <c r="H60" s="103"/>
      <c r="I60" s="103"/>
      <c r="J60" s="100"/>
      <c r="K60" s="143">
        <f t="shared" si="2"/>
        <v>0</v>
      </c>
    </row>
    <row r="61" spans="1:11" ht="25.5" x14ac:dyDescent="0.25">
      <c r="A61" s="101">
        <v>3</v>
      </c>
      <c r="B61" s="4" t="s">
        <v>26</v>
      </c>
      <c r="C61" s="4" t="s">
        <v>112</v>
      </c>
      <c r="D61" s="5" t="s">
        <v>8</v>
      </c>
      <c r="E61" s="102">
        <v>3</v>
      </c>
      <c r="F61" s="103"/>
      <c r="G61" s="28"/>
      <c r="H61" s="103"/>
      <c r="I61" s="103"/>
      <c r="J61" s="100"/>
      <c r="K61" s="143">
        <f t="shared" si="2"/>
        <v>0</v>
      </c>
    </row>
    <row r="62" spans="1:11" ht="25.5" x14ac:dyDescent="0.25">
      <c r="A62" s="31">
        <v>4</v>
      </c>
      <c r="B62" s="4" t="s">
        <v>27</v>
      </c>
      <c r="C62" s="4" t="s">
        <v>113</v>
      </c>
      <c r="D62" s="5" t="s">
        <v>8</v>
      </c>
      <c r="E62" s="102">
        <v>70</v>
      </c>
      <c r="F62" s="103"/>
      <c r="G62" s="28"/>
      <c r="H62" s="103"/>
      <c r="I62" s="103"/>
      <c r="J62" s="100"/>
      <c r="K62" s="143">
        <f t="shared" si="2"/>
        <v>0</v>
      </c>
    </row>
    <row r="63" spans="1:11" ht="25.5" x14ac:dyDescent="0.25">
      <c r="A63" s="101">
        <v>5</v>
      </c>
      <c r="B63" s="4" t="s">
        <v>71</v>
      </c>
      <c r="C63" s="4" t="s">
        <v>273</v>
      </c>
      <c r="D63" s="5" t="s">
        <v>8</v>
      </c>
      <c r="E63" s="102">
        <v>45</v>
      </c>
      <c r="F63" s="103"/>
      <c r="G63" s="28"/>
      <c r="H63" s="103"/>
      <c r="I63" s="103"/>
      <c r="J63" s="100"/>
      <c r="K63" s="143">
        <f t="shared" si="2"/>
        <v>0</v>
      </c>
    </row>
    <row r="64" spans="1:11" x14ac:dyDescent="0.25">
      <c r="A64" s="31">
        <v>6</v>
      </c>
      <c r="B64" s="4" t="s">
        <v>72</v>
      </c>
      <c r="C64" s="4" t="s">
        <v>263</v>
      </c>
      <c r="D64" s="5" t="s">
        <v>8</v>
      </c>
      <c r="E64" s="102">
        <v>80</v>
      </c>
      <c r="F64" s="103"/>
      <c r="G64" s="28"/>
      <c r="H64" s="103"/>
      <c r="I64" s="103"/>
      <c r="J64" s="100"/>
      <c r="K64" s="143">
        <v>0</v>
      </c>
    </row>
    <row r="65" spans="1:11" x14ac:dyDescent="0.25">
      <c r="A65" s="101">
        <v>7</v>
      </c>
      <c r="B65" s="4" t="s">
        <v>221</v>
      </c>
      <c r="C65" s="4" t="s">
        <v>114</v>
      </c>
      <c r="D65" s="5" t="s">
        <v>8</v>
      </c>
      <c r="E65" s="102">
        <v>9</v>
      </c>
      <c r="F65" s="103"/>
      <c r="G65" s="28"/>
      <c r="H65" s="103"/>
      <c r="I65" s="103"/>
      <c r="J65" s="100"/>
      <c r="K65" s="143">
        <v>0</v>
      </c>
    </row>
    <row r="66" spans="1:11" ht="25.5" hidden="1" x14ac:dyDescent="0.25">
      <c r="A66" s="31">
        <v>8</v>
      </c>
      <c r="B66" s="4" t="s">
        <v>115</v>
      </c>
      <c r="C66" s="4" t="s">
        <v>218</v>
      </c>
      <c r="D66" s="5" t="s">
        <v>8</v>
      </c>
      <c r="E66" s="102">
        <v>3</v>
      </c>
      <c r="F66" s="103"/>
      <c r="G66" s="28"/>
      <c r="H66" s="103"/>
      <c r="I66" s="103"/>
      <c r="J66" s="100"/>
      <c r="K66" s="143">
        <f t="shared" si="2"/>
        <v>0</v>
      </c>
    </row>
    <row r="67" spans="1:11" ht="27.75" customHeight="1" x14ac:dyDescent="0.25">
      <c r="A67" s="101">
        <v>8</v>
      </c>
      <c r="B67" s="4" t="s">
        <v>264</v>
      </c>
      <c r="C67" s="4" t="s">
        <v>265</v>
      </c>
      <c r="D67" s="5" t="s">
        <v>8</v>
      </c>
      <c r="E67" s="102">
        <v>4</v>
      </c>
      <c r="F67" s="103"/>
      <c r="G67" s="28"/>
      <c r="H67" s="103"/>
      <c r="I67" s="103"/>
      <c r="J67" s="100"/>
      <c r="K67" s="143">
        <v>0</v>
      </c>
    </row>
    <row r="68" spans="1:11" ht="42.75" customHeight="1" x14ac:dyDescent="0.25">
      <c r="A68" s="31">
        <v>9</v>
      </c>
      <c r="B68" s="4" t="s">
        <v>267</v>
      </c>
      <c r="C68" s="4" t="s">
        <v>268</v>
      </c>
      <c r="D68" s="5" t="s">
        <v>8</v>
      </c>
      <c r="E68" s="102">
        <v>50</v>
      </c>
      <c r="F68" s="103"/>
      <c r="G68" s="28"/>
      <c r="H68" s="103"/>
      <c r="I68" s="103"/>
      <c r="J68" s="100"/>
      <c r="K68" s="143">
        <v>0</v>
      </c>
    </row>
    <row r="69" spans="1:11" ht="25.5" x14ac:dyDescent="0.25">
      <c r="A69" s="31"/>
      <c r="B69" s="152" t="s">
        <v>181</v>
      </c>
      <c r="C69" s="152"/>
      <c r="D69" s="153"/>
      <c r="E69" s="154"/>
      <c r="F69" s="155"/>
      <c r="G69" s="156"/>
      <c r="H69" s="155"/>
      <c r="I69" s="155"/>
      <c r="J69" s="157"/>
      <c r="K69" s="143"/>
    </row>
    <row r="70" spans="1:11" ht="56.25" customHeight="1" x14ac:dyDescent="0.25">
      <c r="A70" s="31">
        <v>1</v>
      </c>
      <c r="B70" s="67" t="s">
        <v>291</v>
      </c>
      <c r="C70" s="67" t="s">
        <v>292</v>
      </c>
      <c r="D70" s="5" t="s">
        <v>8</v>
      </c>
      <c r="E70" s="102">
        <v>35</v>
      </c>
      <c r="F70" s="103"/>
      <c r="G70" s="28"/>
      <c r="H70" s="103"/>
      <c r="I70" s="103"/>
      <c r="J70" s="100"/>
      <c r="K70" s="143">
        <v>0</v>
      </c>
    </row>
    <row r="71" spans="1:11" ht="48.75" customHeight="1" x14ac:dyDescent="0.25">
      <c r="A71" s="101">
        <v>2</v>
      </c>
      <c r="B71" s="67" t="s">
        <v>116</v>
      </c>
      <c r="C71" s="67" t="s">
        <v>293</v>
      </c>
      <c r="D71" s="5" t="s">
        <v>8</v>
      </c>
      <c r="E71" s="102">
        <v>60</v>
      </c>
      <c r="F71" s="103"/>
      <c r="G71" s="28"/>
      <c r="H71" s="103"/>
      <c r="I71" s="103"/>
      <c r="J71" s="100"/>
      <c r="K71" s="143">
        <v>0</v>
      </c>
    </row>
    <row r="72" spans="1:11" ht="39.75" customHeight="1" x14ac:dyDescent="0.25">
      <c r="A72" s="31">
        <v>3</v>
      </c>
      <c r="B72" s="114" t="s">
        <v>261</v>
      </c>
      <c r="C72" s="114" t="s">
        <v>262</v>
      </c>
      <c r="D72" s="5" t="s">
        <v>8</v>
      </c>
      <c r="E72" s="102">
        <v>2</v>
      </c>
      <c r="F72" s="103"/>
      <c r="G72" s="28"/>
      <c r="H72" s="103"/>
      <c r="I72" s="103"/>
      <c r="J72" s="100"/>
      <c r="K72" s="143">
        <v>0</v>
      </c>
    </row>
    <row r="73" spans="1:11" ht="38.25" x14ac:dyDescent="0.25">
      <c r="A73" s="101">
        <v>4</v>
      </c>
      <c r="B73" s="114" t="s">
        <v>224</v>
      </c>
      <c r="C73" s="114" t="s">
        <v>117</v>
      </c>
      <c r="D73" s="5" t="s">
        <v>8</v>
      </c>
      <c r="E73" s="102">
        <v>40</v>
      </c>
      <c r="F73" s="103"/>
      <c r="G73" s="28"/>
      <c r="H73" s="103"/>
      <c r="I73" s="103"/>
      <c r="J73" s="100"/>
      <c r="K73" s="143">
        <v>0</v>
      </c>
    </row>
    <row r="74" spans="1:11" ht="27.75" customHeight="1" x14ac:dyDescent="0.25">
      <c r="A74" s="31">
        <v>5</v>
      </c>
      <c r="B74" s="114" t="s">
        <v>118</v>
      </c>
      <c r="C74" s="114" t="s">
        <v>119</v>
      </c>
      <c r="D74" s="5" t="s">
        <v>8</v>
      </c>
      <c r="E74" s="102">
        <v>20</v>
      </c>
      <c r="F74" s="103"/>
      <c r="G74" s="28"/>
      <c r="H74" s="103"/>
      <c r="I74" s="103"/>
      <c r="J74" s="100"/>
      <c r="K74" s="143">
        <v>0</v>
      </c>
    </row>
    <row r="75" spans="1:11" ht="50.25" customHeight="1" x14ac:dyDescent="0.25">
      <c r="A75" s="101">
        <v>6</v>
      </c>
      <c r="B75" s="115" t="s">
        <v>260</v>
      </c>
      <c r="C75" s="115" t="s">
        <v>120</v>
      </c>
      <c r="D75" s="5" t="s">
        <v>8</v>
      </c>
      <c r="E75" s="102">
        <v>25</v>
      </c>
      <c r="F75" s="103"/>
      <c r="G75" s="28"/>
      <c r="H75" s="103"/>
      <c r="I75" s="103"/>
      <c r="J75" s="100"/>
      <c r="K75" s="143">
        <v>0</v>
      </c>
    </row>
    <row r="76" spans="1:11" ht="25.5" x14ac:dyDescent="0.25">
      <c r="A76" s="31">
        <v>7</v>
      </c>
      <c r="B76" s="114" t="s">
        <v>245</v>
      </c>
      <c r="C76" s="114" t="s">
        <v>120</v>
      </c>
      <c r="D76" s="5" t="s">
        <v>8</v>
      </c>
      <c r="E76" s="102">
        <v>25</v>
      </c>
      <c r="F76" s="103"/>
      <c r="G76" s="28"/>
      <c r="H76" s="103"/>
      <c r="I76" s="103"/>
      <c r="J76" s="100"/>
      <c r="K76" s="143">
        <v>0</v>
      </c>
    </row>
    <row r="77" spans="1:11" ht="15.75" thickBot="1" x14ac:dyDescent="0.3">
      <c r="A77" s="144"/>
      <c r="B77" s="158" t="s">
        <v>182</v>
      </c>
      <c r="C77" s="158"/>
      <c r="D77" s="146"/>
      <c r="E77" s="147"/>
      <c r="F77" s="159"/>
      <c r="G77" s="149"/>
      <c r="H77" s="150"/>
      <c r="I77" s="150"/>
      <c r="J77" s="151"/>
      <c r="K77" s="143"/>
    </row>
    <row r="78" spans="1:11" ht="51.75" thickBot="1" x14ac:dyDescent="0.3">
      <c r="A78" s="48">
        <v>1</v>
      </c>
      <c r="B78" s="49" t="s">
        <v>244</v>
      </c>
      <c r="C78" s="50" t="s">
        <v>176</v>
      </c>
      <c r="D78" s="51" t="s">
        <v>34</v>
      </c>
      <c r="E78" s="52">
        <v>120</v>
      </c>
      <c r="F78" s="132"/>
      <c r="G78" s="76"/>
      <c r="H78" s="54"/>
      <c r="I78" s="54"/>
      <c r="J78" s="55"/>
      <c r="K78" s="56">
        <v>0</v>
      </c>
    </row>
    <row r="79" spans="1:11" ht="51.75" thickBot="1" x14ac:dyDescent="0.3">
      <c r="A79" s="32">
        <v>2</v>
      </c>
      <c r="B79" s="33" t="s">
        <v>220</v>
      </c>
      <c r="C79" s="33" t="s">
        <v>219</v>
      </c>
      <c r="D79" s="34" t="s">
        <v>34</v>
      </c>
      <c r="E79" s="29">
        <v>30</v>
      </c>
      <c r="F79" s="138"/>
      <c r="G79" s="81"/>
      <c r="H79" s="35"/>
      <c r="I79" s="35"/>
      <c r="J79" s="36"/>
      <c r="K79" s="56">
        <v>0</v>
      </c>
    </row>
    <row r="80" spans="1:11" ht="15.75" thickBot="1" x14ac:dyDescent="0.3">
      <c r="A80" s="21"/>
      <c r="B80" s="17"/>
      <c r="C80" s="17"/>
      <c r="D80" s="17"/>
      <c r="E80" s="17"/>
      <c r="F80" s="17"/>
      <c r="G80" s="15" t="s">
        <v>9</v>
      </c>
      <c r="H80" s="85">
        <f>COUNTA(H12:H57)</f>
        <v>0</v>
      </c>
      <c r="I80" s="13"/>
      <c r="J80" s="15" t="s">
        <v>10</v>
      </c>
      <c r="K80" s="82">
        <f>SUM(K12:K57)</f>
        <v>0</v>
      </c>
    </row>
    <row r="81" spans="1:11" ht="15.75" customHeight="1" x14ac:dyDescent="0.25">
      <c r="A81" s="22"/>
      <c r="B81" s="18"/>
      <c r="C81" s="18"/>
      <c r="D81" s="18"/>
      <c r="E81" s="18"/>
      <c r="F81" s="18"/>
      <c r="G81" s="14"/>
      <c r="H81" s="14"/>
      <c r="I81" s="14"/>
      <c r="J81" s="16" t="s">
        <v>11</v>
      </c>
      <c r="K81" s="83"/>
    </row>
    <row r="82" spans="1:11" ht="15.75" thickBot="1" x14ac:dyDescent="0.3">
      <c r="A82" s="22"/>
      <c r="B82" s="18"/>
      <c r="C82" s="18"/>
      <c r="D82" s="18"/>
      <c r="E82" s="18"/>
      <c r="F82" s="18"/>
      <c r="G82" s="14"/>
      <c r="H82" s="14"/>
      <c r="I82" s="14"/>
      <c r="J82" s="16" t="s">
        <v>12</v>
      </c>
      <c r="K82" s="84">
        <f>SUM(K81,K80)</f>
        <v>0</v>
      </c>
    </row>
    <row r="83" spans="1:11" x14ac:dyDescent="0.25">
      <c r="A83" s="23"/>
      <c r="B83" s="10"/>
      <c r="C83" s="10"/>
      <c r="D83" s="10"/>
      <c r="E83" s="10"/>
      <c r="F83" s="10"/>
      <c r="G83" s="10"/>
      <c r="H83" s="10"/>
    </row>
    <row r="84" spans="1:11" x14ac:dyDescent="0.25">
      <c r="A84" s="171" t="s">
        <v>190</v>
      </c>
      <c r="B84" s="171"/>
      <c r="C84" s="171"/>
      <c r="D84" s="171"/>
      <c r="E84" s="171"/>
      <c r="F84" s="171"/>
      <c r="G84" s="171"/>
      <c r="H84" s="171"/>
      <c r="I84" s="171"/>
      <c r="J84" s="171"/>
      <c r="K84" s="171"/>
    </row>
  </sheetData>
  <mergeCells count="3">
    <mergeCell ref="A3:M3"/>
    <mergeCell ref="A4:M9"/>
    <mergeCell ref="A84:K84"/>
  </mergeCell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3"/>
  <sheetViews>
    <sheetView workbookViewId="0">
      <selection activeCell="A7" sqref="A7"/>
    </sheetView>
  </sheetViews>
  <sheetFormatPr defaultRowHeight="15" x14ac:dyDescent="0.25"/>
  <cols>
    <col min="1" max="1" width="182.28515625" customWidth="1"/>
    <col min="2" max="2" width="93.42578125" customWidth="1"/>
  </cols>
  <sheetData>
    <row r="1" spans="1:7" ht="31.5" x14ac:dyDescent="0.5">
      <c r="A1" s="123" t="s">
        <v>28</v>
      </c>
      <c r="B1" s="123"/>
      <c r="C1" s="123"/>
      <c r="D1" s="123"/>
      <c r="E1" s="123"/>
      <c r="F1" s="123"/>
      <c r="G1" s="123"/>
    </row>
    <row r="2" spans="1:7" s="127" customFormat="1" ht="18.75" x14ac:dyDescent="0.3">
      <c r="A2" s="127" t="s">
        <v>173</v>
      </c>
    </row>
    <row r="3" spans="1:7" s="124" customFormat="1" ht="18.75" x14ac:dyDescent="0.25">
      <c r="A3" s="124" t="s">
        <v>231</v>
      </c>
    </row>
    <row r="4" spans="1:7" s="127" customFormat="1" ht="18.75" x14ac:dyDescent="0.3">
      <c r="A4" s="127" t="s">
        <v>175</v>
      </c>
    </row>
    <row r="5" spans="1:7" s="122" customFormat="1" ht="18.75" x14ac:dyDescent="0.3">
      <c r="A5" s="124" t="s">
        <v>189</v>
      </c>
    </row>
    <row r="6" spans="1:7" s="127" customFormat="1" ht="18.75" x14ac:dyDescent="0.3">
      <c r="A6" s="127" t="s">
        <v>174</v>
      </c>
    </row>
    <row r="7" spans="1:7" s="124" customFormat="1" ht="18.75" x14ac:dyDescent="0.25">
      <c r="A7" s="124" t="s">
        <v>207</v>
      </c>
    </row>
    <row r="8" spans="1:7" s="127" customFormat="1" ht="18.75" x14ac:dyDescent="0.3">
      <c r="A8" s="128" t="s">
        <v>183</v>
      </c>
    </row>
    <row r="9" spans="1:7" s="122" customFormat="1" ht="18.75" x14ac:dyDescent="0.3">
      <c r="A9" s="125" t="s">
        <v>188</v>
      </c>
    </row>
    <row r="10" spans="1:7" s="127" customFormat="1" ht="18.75" x14ac:dyDescent="0.3">
      <c r="A10" s="127" t="s">
        <v>184</v>
      </c>
    </row>
    <row r="11" spans="1:7" s="122" customFormat="1" ht="18.75" x14ac:dyDescent="0.3">
      <c r="A11" s="126" t="s">
        <v>187</v>
      </c>
    </row>
    <row r="12" spans="1:7" ht="18.75" x14ac:dyDescent="0.3">
      <c r="A12" s="127" t="s">
        <v>186</v>
      </c>
    </row>
    <row r="13" spans="1:7" ht="18.75" x14ac:dyDescent="0.3">
      <c r="A13" s="125" t="s">
        <v>188</v>
      </c>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70"/>
  <sheetViews>
    <sheetView workbookViewId="0">
      <selection activeCell="A39" sqref="A39"/>
    </sheetView>
  </sheetViews>
  <sheetFormatPr defaultRowHeight="15" x14ac:dyDescent="0.25"/>
  <cols>
    <col min="1" max="1" width="9.140625" style="105"/>
    <col min="26" max="26" width="22.7109375" customWidth="1"/>
  </cols>
  <sheetData>
    <row r="1" spans="1:14" ht="20.25" x14ac:dyDescent="0.3">
      <c r="A1" s="121" t="s">
        <v>172</v>
      </c>
    </row>
    <row r="2" spans="1:14" ht="18.75" x14ac:dyDescent="0.3">
      <c r="A2" s="215" t="s">
        <v>29</v>
      </c>
      <c r="B2" s="216"/>
      <c r="C2" s="216"/>
      <c r="D2" s="216"/>
      <c r="E2" s="216"/>
      <c r="F2" s="216"/>
      <c r="G2" s="216"/>
      <c r="H2" s="216"/>
      <c r="I2" s="216"/>
      <c r="J2" s="216"/>
    </row>
    <row r="3" spans="1:14" x14ac:dyDescent="0.25">
      <c r="A3" s="217" t="s">
        <v>30</v>
      </c>
      <c r="B3" s="217"/>
      <c r="C3" s="217"/>
      <c r="D3" s="217"/>
      <c r="E3" s="217"/>
      <c r="F3" s="217"/>
      <c r="G3" s="217"/>
      <c r="H3" s="217"/>
      <c r="I3" s="217"/>
      <c r="J3" s="217"/>
      <c r="K3" s="105"/>
      <c r="L3" s="105"/>
      <c r="M3" s="105"/>
      <c r="N3" s="105"/>
    </row>
    <row r="4" spans="1:14" x14ac:dyDescent="0.25">
      <c r="A4" s="217"/>
      <c r="B4" s="217"/>
      <c r="C4" s="217"/>
      <c r="D4" s="217"/>
      <c r="E4" s="217"/>
      <c r="F4" s="217"/>
      <c r="G4" s="217"/>
      <c r="H4" s="217"/>
      <c r="I4" s="217"/>
      <c r="J4" s="217"/>
      <c r="K4" s="105"/>
      <c r="L4" s="105"/>
      <c r="M4" s="105"/>
      <c r="N4" s="105"/>
    </row>
    <row r="5" spans="1:14" x14ac:dyDescent="0.25">
      <c r="A5" s="217"/>
      <c r="B5" s="217"/>
      <c r="C5" s="217"/>
      <c r="D5" s="217"/>
      <c r="E5" s="217"/>
      <c r="F5" s="217"/>
      <c r="G5" s="217"/>
      <c r="H5" s="217"/>
      <c r="I5" s="217"/>
      <c r="J5" s="217"/>
      <c r="K5" s="105"/>
      <c r="L5" s="105"/>
      <c r="M5" s="105"/>
      <c r="N5" s="105"/>
    </row>
    <row r="6" spans="1:14" x14ac:dyDescent="0.25">
      <c r="A6" s="217"/>
      <c r="B6" s="217"/>
      <c r="C6" s="217"/>
      <c r="D6" s="217"/>
      <c r="E6" s="217"/>
      <c r="F6" s="217"/>
      <c r="G6" s="217"/>
      <c r="H6" s="217"/>
      <c r="I6" s="217"/>
      <c r="J6" s="217"/>
      <c r="K6" s="105"/>
      <c r="L6" s="105"/>
      <c r="M6" s="105"/>
      <c r="N6" s="105"/>
    </row>
    <row r="7" spans="1:14" x14ac:dyDescent="0.25">
      <c r="A7" s="217"/>
      <c r="B7" s="217"/>
      <c r="C7" s="217"/>
      <c r="D7" s="217"/>
      <c r="E7" s="217"/>
      <c r="F7" s="217"/>
      <c r="G7" s="217"/>
      <c r="H7" s="217"/>
      <c r="I7" s="217"/>
      <c r="J7" s="217"/>
      <c r="K7" s="105"/>
      <c r="L7" s="105"/>
      <c r="M7" s="105"/>
      <c r="N7" s="105"/>
    </row>
    <row r="8" spans="1:14" x14ac:dyDescent="0.25">
      <c r="A8" s="217"/>
      <c r="B8" s="217"/>
      <c r="C8" s="217"/>
      <c r="D8" s="217"/>
      <c r="E8" s="217"/>
      <c r="F8" s="217"/>
      <c r="G8" s="217"/>
      <c r="H8" s="217"/>
      <c r="I8" s="217"/>
      <c r="J8" s="217"/>
      <c r="K8" s="105"/>
      <c r="L8" s="105"/>
      <c r="M8" s="105"/>
      <c r="N8" s="105"/>
    </row>
    <row r="9" spans="1:14" x14ac:dyDescent="0.25">
      <c r="A9" s="217"/>
      <c r="B9" s="217"/>
      <c r="C9" s="217"/>
      <c r="D9" s="217"/>
      <c r="E9" s="217"/>
      <c r="F9" s="217"/>
      <c r="G9" s="217"/>
      <c r="H9" s="217"/>
      <c r="I9" s="217"/>
      <c r="J9" s="217"/>
      <c r="K9" s="105"/>
      <c r="L9" s="105"/>
      <c r="M9" s="105"/>
      <c r="N9" s="105"/>
    </row>
    <row r="10" spans="1:14" x14ac:dyDescent="0.25">
      <c r="A10" s="217"/>
      <c r="B10" s="217"/>
      <c r="C10" s="217"/>
      <c r="D10" s="217"/>
      <c r="E10" s="217"/>
      <c r="F10" s="217"/>
      <c r="G10" s="217"/>
      <c r="H10" s="217"/>
      <c r="I10" s="217"/>
      <c r="J10" s="217"/>
      <c r="K10" s="105"/>
      <c r="L10" s="105"/>
      <c r="M10" s="105"/>
      <c r="N10" s="105"/>
    </row>
    <row r="11" spans="1:14" x14ac:dyDescent="0.25">
      <c r="A11" s="217"/>
      <c r="B11" s="217"/>
      <c r="C11" s="217"/>
      <c r="D11" s="217"/>
      <c r="E11" s="217"/>
      <c r="F11" s="217"/>
      <c r="G11" s="217"/>
      <c r="H11" s="217"/>
      <c r="I11" s="217"/>
      <c r="J11" s="217"/>
      <c r="K11" s="105"/>
      <c r="L11" s="105"/>
      <c r="M11" s="105"/>
      <c r="N11" s="105"/>
    </row>
    <row r="12" spans="1:14" x14ac:dyDescent="0.25">
      <c r="A12" s="217"/>
      <c r="B12" s="217"/>
      <c r="C12" s="217"/>
      <c r="D12" s="217"/>
      <c r="E12" s="217"/>
      <c r="F12" s="217"/>
      <c r="G12" s="217"/>
      <c r="H12" s="217"/>
      <c r="I12" s="217"/>
      <c r="J12" s="217"/>
      <c r="K12" s="105"/>
      <c r="L12" s="105"/>
      <c r="M12" s="105"/>
      <c r="N12" s="105"/>
    </row>
    <row r="13" spans="1:14" x14ac:dyDescent="0.25">
      <c r="A13" s="217"/>
      <c r="B13" s="217"/>
      <c r="C13" s="217"/>
      <c r="D13" s="217"/>
      <c r="E13" s="217"/>
      <c r="F13" s="217"/>
      <c r="G13" s="217"/>
      <c r="H13" s="217"/>
      <c r="I13" s="217"/>
      <c r="J13" s="217"/>
      <c r="K13" s="105"/>
      <c r="L13" s="105"/>
      <c r="M13" s="105"/>
      <c r="N13" s="105"/>
    </row>
    <row r="14" spans="1:14" x14ac:dyDescent="0.25">
      <c r="A14" s="217"/>
      <c r="B14" s="217"/>
      <c r="C14" s="217"/>
      <c r="D14" s="217"/>
      <c r="E14" s="217"/>
      <c r="F14" s="217"/>
      <c r="G14" s="217"/>
      <c r="H14" s="217"/>
      <c r="I14" s="217"/>
      <c r="J14" s="217"/>
      <c r="K14" s="105"/>
      <c r="L14" s="105"/>
      <c r="M14" s="105"/>
      <c r="N14" s="105"/>
    </row>
    <row r="15" spans="1:14" x14ac:dyDescent="0.25">
      <c r="A15" s="217"/>
      <c r="B15" s="217"/>
      <c r="C15" s="217"/>
      <c r="D15" s="217"/>
      <c r="E15" s="217"/>
      <c r="F15" s="217"/>
      <c r="G15" s="217"/>
      <c r="H15" s="217"/>
      <c r="I15" s="217"/>
      <c r="J15" s="217"/>
      <c r="K15" s="105"/>
      <c r="L15" s="105"/>
      <c r="M15" s="105"/>
      <c r="N15" s="105"/>
    </row>
    <row r="16" spans="1:14" x14ac:dyDescent="0.25">
      <c r="A16" s="217"/>
      <c r="B16" s="217"/>
      <c r="C16" s="217"/>
      <c r="D16" s="217"/>
      <c r="E16" s="217"/>
      <c r="F16" s="217"/>
      <c r="G16" s="217"/>
      <c r="H16" s="217"/>
      <c r="I16" s="217"/>
      <c r="J16" s="217"/>
      <c r="K16" s="105"/>
      <c r="L16" s="105"/>
      <c r="M16" s="105"/>
      <c r="N16" s="105"/>
    </row>
    <row r="17" spans="1:26" x14ac:dyDescent="0.25">
      <c r="A17" s="217"/>
      <c r="B17" s="217"/>
      <c r="C17" s="217"/>
      <c r="D17" s="217"/>
      <c r="E17" s="217"/>
      <c r="F17" s="217"/>
      <c r="G17" s="217"/>
      <c r="H17" s="217"/>
      <c r="I17" s="217"/>
      <c r="J17" s="217"/>
      <c r="K17" s="105"/>
      <c r="L17" s="105"/>
      <c r="M17" s="105"/>
      <c r="N17" s="105"/>
    </row>
    <row r="18" spans="1:26" x14ac:dyDescent="0.25">
      <c r="A18" s="217"/>
      <c r="B18" s="217"/>
      <c r="C18" s="217"/>
      <c r="D18" s="217"/>
      <c r="E18" s="217"/>
      <c r="F18" s="217"/>
      <c r="G18" s="217"/>
      <c r="H18" s="217"/>
      <c r="I18" s="217"/>
      <c r="J18" s="217"/>
      <c r="K18" s="105"/>
      <c r="L18" s="105"/>
      <c r="M18" s="105"/>
      <c r="N18" s="105"/>
    </row>
    <row r="19" spans="1:26" x14ac:dyDescent="0.25">
      <c r="A19" s="217"/>
      <c r="B19" s="217"/>
      <c r="C19" s="217"/>
      <c r="D19" s="217"/>
      <c r="E19" s="217"/>
      <c r="F19" s="217"/>
      <c r="G19" s="217"/>
      <c r="H19" s="217"/>
      <c r="I19" s="217"/>
      <c r="J19" s="217"/>
      <c r="K19" s="105"/>
      <c r="L19" s="105"/>
      <c r="M19" s="105"/>
      <c r="N19" s="105"/>
    </row>
    <row r="20" spans="1:26" x14ac:dyDescent="0.25">
      <c r="A20" s="217"/>
      <c r="B20" s="217"/>
      <c r="C20" s="217"/>
      <c r="D20" s="217"/>
      <c r="E20" s="217"/>
      <c r="F20" s="217"/>
      <c r="G20" s="217"/>
      <c r="H20" s="217"/>
      <c r="I20" s="217"/>
      <c r="J20" s="217"/>
      <c r="K20" s="105"/>
      <c r="L20" s="105"/>
      <c r="M20" s="105"/>
      <c r="N20" s="105"/>
    </row>
    <row r="21" spans="1:26" x14ac:dyDescent="0.25">
      <c r="A21" s="217"/>
      <c r="B21" s="217"/>
      <c r="C21" s="217"/>
      <c r="D21" s="217"/>
      <c r="E21" s="217"/>
      <c r="F21" s="217"/>
      <c r="G21" s="217"/>
      <c r="H21" s="217"/>
      <c r="I21" s="217"/>
      <c r="J21" s="217"/>
      <c r="K21" s="105"/>
      <c r="L21" s="105"/>
      <c r="M21" s="105"/>
      <c r="N21" s="105"/>
    </row>
    <row r="22" spans="1:26" x14ac:dyDescent="0.25">
      <c r="A22" s="217"/>
      <c r="B22" s="217"/>
      <c r="C22" s="217"/>
      <c r="D22" s="217"/>
      <c r="E22" s="217"/>
      <c r="F22" s="217"/>
      <c r="G22" s="217"/>
      <c r="H22" s="217"/>
      <c r="I22" s="217"/>
      <c r="J22" s="217"/>
      <c r="K22" s="105"/>
      <c r="L22" s="105"/>
      <c r="M22" s="105"/>
      <c r="N22" s="105"/>
    </row>
    <row r="23" spans="1:26" x14ac:dyDescent="0.25">
      <c r="A23" s="217"/>
      <c r="B23" s="217"/>
      <c r="C23" s="217"/>
      <c r="D23" s="217"/>
      <c r="E23" s="217"/>
      <c r="F23" s="217"/>
      <c r="G23" s="217"/>
      <c r="H23" s="217"/>
      <c r="I23" s="217"/>
      <c r="J23" s="217"/>
      <c r="K23" s="105"/>
      <c r="L23" s="105"/>
      <c r="M23" s="105"/>
      <c r="N23" s="105"/>
    </row>
    <row r="24" spans="1:26" x14ac:dyDescent="0.25">
      <c r="A24" s="217"/>
      <c r="B24" s="217"/>
      <c r="C24" s="217"/>
      <c r="D24" s="217"/>
      <c r="E24" s="217"/>
      <c r="F24" s="217"/>
      <c r="G24" s="217"/>
      <c r="H24" s="217"/>
      <c r="I24" s="217"/>
      <c r="J24" s="217"/>
      <c r="K24" s="105"/>
      <c r="L24" s="105"/>
      <c r="M24" s="105"/>
      <c r="N24" s="105"/>
    </row>
    <row r="25" spans="1:26" ht="30.75" customHeight="1" x14ac:dyDescent="0.25">
      <c r="A25" s="217"/>
      <c r="B25" s="217"/>
      <c r="C25" s="217"/>
      <c r="D25" s="217"/>
      <c r="E25" s="217"/>
      <c r="F25" s="217"/>
      <c r="G25" s="217"/>
      <c r="H25" s="217"/>
      <c r="I25" s="217"/>
      <c r="J25" s="217"/>
      <c r="K25" s="105"/>
      <c r="L25" s="105"/>
      <c r="M25" s="105"/>
      <c r="N25" s="105"/>
    </row>
    <row r="26" spans="1:26" ht="20.25" x14ac:dyDescent="0.3">
      <c r="A26" s="118" t="s">
        <v>153</v>
      </c>
      <c r="B26" s="105"/>
      <c r="C26" s="105"/>
      <c r="D26" s="105"/>
      <c r="E26" s="105"/>
      <c r="F26" s="105"/>
      <c r="G26" s="105"/>
      <c r="H26" s="105"/>
      <c r="I26" s="105"/>
      <c r="J26" s="105"/>
      <c r="K26" s="105"/>
      <c r="L26" s="105"/>
      <c r="M26" s="105"/>
      <c r="N26" s="105"/>
      <c r="Q26" s="211"/>
      <c r="R26" s="171"/>
      <c r="S26" s="171"/>
      <c r="T26" s="171"/>
      <c r="U26" s="171"/>
      <c r="V26" s="171"/>
      <c r="W26" s="171"/>
      <c r="X26" s="171"/>
      <c r="Y26" s="171"/>
      <c r="Z26" s="171"/>
    </row>
    <row r="27" spans="1:26" ht="89.25" customHeight="1" x14ac:dyDescent="0.25">
      <c r="A27" s="213" t="s">
        <v>281</v>
      </c>
      <c r="B27" s="213"/>
      <c r="C27" s="213"/>
      <c r="D27" s="213"/>
      <c r="E27" s="213"/>
      <c r="F27" s="213"/>
      <c r="G27" s="213"/>
      <c r="H27" s="213"/>
      <c r="I27" s="213"/>
      <c r="J27" s="213"/>
      <c r="K27" s="213"/>
      <c r="L27" s="213"/>
      <c r="M27" s="213"/>
      <c r="N27" s="105"/>
      <c r="Q27" s="212"/>
      <c r="R27" s="212"/>
      <c r="S27" s="212"/>
      <c r="T27" s="212"/>
      <c r="U27" s="212"/>
      <c r="V27" s="212"/>
      <c r="W27" s="212"/>
      <c r="X27" s="212"/>
      <c r="Y27" s="212"/>
      <c r="Z27" s="212"/>
    </row>
    <row r="28" spans="1:26" ht="15" customHeight="1" x14ac:dyDescent="0.25">
      <c r="A28" s="117" t="s">
        <v>162</v>
      </c>
      <c r="B28" s="116"/>
      <c r="C28" s="116"/>
      <c r="D28" s="116"/>
      <c r="E28" s="116"/>
      <c r="F28" s="116"/>
      <c r="G28" s="116"/>
      <c r="H28" s="116"/>
      <c r="I28" s="116"/>
      <c r="J28" s="116"/>
      <c r="K28" s="116"/>
      <c r="L28" s="116"/>
      <c r="M28" s="116"/>
      <c r="N28" s="105"/>
      <c r="Q28" s="212"/>
      <c r="R28" s="212"/>
      <c r="S28" s="212"/>
      <c r="T28" s="212"/>
      <c r="U28" s="212"/>
      <c r="V28" s="212"/>
      <c r="W28" s="212"/>
      <c r="X28" s="212"/>
      <c r="Y28" s="212"/>
      <c r="Z28" s="212"/>
    </row>
    <row r="29" spans="1:26" ht="42" customHeight="1" x14ac:dyDescent="0.25">
      <c r="A29" s="213" t="s">
        <v>90</v>
      </c>
      <c r="B29" s="213"/>
      <c r="C29" s="213"/>
      <c r="D29" s="213"/>
      <c r="E29" s="213"/>
      <c r="F29" s="213"/>
      <c r="G29" s="213"/>
      <c r="H29" s="213"/>
      <c r="I29" s="213"/>
      <c r="J29" s="213"/>
      <c r="K29" s="213"/>
      <c r="L29" s="213"/>
      <c r="M29" s="213"/>
      <c r="N29" s="105"/>
      <c r="Q29" s="212"/>
      <c r="R29" s="212"/>
      <c r="S29" s="212"/>
      <c r="T29" s="212"/>
      <c r="U29" s="212"/>
      <c r="V29" s="212"/>
      <c r="W29" s="212"/>
      <c r="X29" s="212"/>
      <c r="Y29" s="212"/>
      <c r="Z29" s="212"/>
    </row>
    <row r="30" spans="1:26" ht="19.5" customHeight="1" x14ac:dyDescent="0.25">
      <c r="A30" s="117" t="s">
        <v>154</v>
      </c>
      <c r="B30" s="105"/>
      <c r="C30" s="105"/>
      <c r="D30" s="105"/>
      <c r="E30" s="105"/>
      <c r="F30" s="105"/>
      <c r="G30" s="105"/>
      <c r="H30" s="105"/>
      <c r="I30" s="105"/>
      <c r="J30" s="105"/>
      <c r="K30" s="105"/>
      <c r="L30" s="105"/>
      <c r="M30" s="105"/>
      <c r="N30" s="105"/>
      <c r="Q30" s="212"/>
      <c r="R30" s="212"/>
      <c r="S30" s="212"/>
      <c r="T30" s="212"/>
      <c r="U30" s="212"/>
      <c r="V30" s="212"/>
      <c r="W30" s="212"/>
      <c r="X30" s="212"/>
      <c r="Y30" s="212"/>
      <c r="Z30" s="212"/>
    </row>
    <row r="31" spans="1:26" x14ac:dyDescent="0.25">
      <c r="A31" s="213" t="s">
        <v>155</v>
      </c>
      <c r="B31" s="213"/>
      <c r="C31" s="213"/>
      <c r="D31" s="213"/>
      <c r="E31" s="213"/>
      <c r="F31" s="213"/>
      <c r="G31" s="213"/>
      <c r="H31" s="213"/>
      <c r="I31" s="213"/>
      <c r="J31" s="213"/>
      <c r="K31" s="213"/>
      <c r="L31" s="213"/>
      <c r="M31" s="213"/>
      <c r="N31" s="105"/>
      <c r="Q31" s="212"/>
      <c r="R31" s="212"/>
      <c r="S31" s="212"/>
      <c r="T31" s="212"/>
      <c r="U31" s="212"/>
      <c r="V31" s="212"/>
      <c r="W31" s="212"/>
      <c r="X31" s="212"/>
      <c r="Y31" s="212"/>
      <c r="Z31" s="212"/>
    </row>
    <row r="32" spans="1:26" x14ac:dyDescent="0.25">
      <c r="A32" s="105" t="s">
        <v>282</v>
      </c>
      <c r="B32" s="105"/>
      <c r="C32" s="105"/>
      <c r="D32" s="105"/>
      <c r="E32" s="105"/>
      <c r="F32" s="105"/>
      <c r="G32" s="105"/>
      <c r="H32" s="105"/>
      <c r="I32" s="105"/>
      <c r="J32" s="105"/>
      <c r="K32" s="105"/>
      <c r="L32" s="105"/>
      <c r="M32" s="105"/>
      <c r="N32" s="105"/>
      <c r="Q32" s="212"/>
      <c r="R32" s="212"/>
      <c r="S32" s="212"/>
      <c r="T32" s="212"/>
      <c r="U32" s="212"/>
      <c r="V32" s="212"/>
      <c r="W32" s="212"/>
      <c r="X32" s="212"/>
      <c r="Y32" s="212"/>
      <c r="Z32" s="212"/>
    </row>
    <row r="33" spans="1:26" ht="29.25" customHeight="1" x14ac:dyDescent="0.25">
      <c r="A33" s="213" t="s">
        <v>156</v>
      </c>
      <c r="B33" s="213"/>
      <c r="C33" s="213"/>
      <c r="D33" s="213"/>
      <c r="E33" s="213"/>
      <c r="F33" s="213"/>
      <c r="G33" s="213"/>
      <c r="H33" s="213"/>
      <c r="I33" s="213"/>
      <c r="J33" s="213"/>
      <c r="K33" s="213"/>
      <c r="L33" s="213"/>
      <c r="M33" s="213"/>
      <c r="N33" s="105"/>
      <c r="Q33" s="212"/>
      <c r="R33" s="212"/>
      <c r="S33" s="212"/>
      <c r="T33" s="212"/>
      <c r="U33" s="212"/>
      <c r="V33" s="212"/>
      <c r="W33" s="212"/>
      <c r="X33" s="212"/>
      <c r="Y33" s="212"/>
      <c r="Z33" s="212"/>
    </row>
    <row r="34" spans="1:26" x14ac:dyDescent="0.25">
      <c r="A34" s="105" t="s">
        <v>157</v>
      </c>
      <c r="B34" s="105"/>
      <c r="C34" s="105"/>
      <c r="D34" s="105"/>
      <c r="E34" s="105"/>
      <c r="F34" s="105"/>
      <c r="G34" s="105"/>
      <c r="H34" s="105"/>
      <c r="I34" s="105"/>
      <c r="J34" s="105"/>
      <c r="K34" s="105"/>
      <c r="L34" s="105"/>
      <c r="M34" s="105"/>
      <c r="N34" s="105"/>
      <c r="Q34" s="212"/>
      <c r="R34" s="212"/>
      <c r="S34" s="212"/>
      <c r="T34" s="212"/>
      <c r="U34" s="212"/>
      <c r="V34" s="212"/>
      <c r="W34" s="212"/>
      <c r="X34" s="212"/>
      <c r="Y34" s="212"/>
      <c r="Z34" s="212"/>
    </row>
    <row r="35" spans="1:26" x14ac:dyDescent="0.25">
      <c r="A35" s="105" t="s">
        <v>158</v>
      </c>
      <c r="B35" s="105"/>
      <c r="C35" s="105"/>
      <c r="D35" s="105"/>
      <c r="E35" s="105"/>
      <c r="F35" s="105"/>
      <c r="G35" s="105"/>
      <c r="H35" s="105"/>
      <c r="I35" s="105"/>
      <c r="J35" s="105"/>
      <c r="K35" s="105"/>
      <c r="L35" s="105"/>
      <c r="M35" s="105"/>
      <c r="N35" s="105"/>
      <c r="Q35" s="212"/>
      <c r="R35" s="212"/>
      <c r="S35" s="212"/>
      <c r="T35" s="212"/>
      <c r="U35" s="212"/>
      <c r="V35" s="212"/>
      <c r="W35" s="212"/>
      <c r="X35" s="212"/>
      <c r="Y35" s="212"/>
      <c r="Z35" s="212"/>
    </row>
    <row r="36" spans="1:26" x14ac:dyDescent="0.25">
      <c r="A36" s="105" t="s">
        <v>159</v>
      </c>
      <c r="B36" s="105"/>
      <c r="C36" s="105"/>
      <c r="D36" s="105"/>
      <c r="E36" s="105"/>
      <c r="F36" s="105"/>
      <c r="G36" s="105"/>
      <c r="H36" s="105"/>
      <c r="I36" s="105"/>
      <c r="J36" s="105"/>
      <c r="K36" s="105"/>
      <c r="L36" s="105"/>
      <c r="M36" s="105"/>
      <c r="N36" s="105"/>
      <c r="Q36" s="212"/>
      <c r="R36" s="212"/>
      <c r="S36" s="212"/>
      <c r="T36" s="212"/>
      <c r="U36" s="212"/>
      <c r="V36" s="212"/>
      <c r="W36" s="212"/>
      <c r="X36" s="212"/>
      <c r="Y36" s="212"/>
      <c r="Z36" s="212"/>
    </row>
    <row r="37" spans="1:26" x14ac:dyDescent="0.25">
      <c r="A37" s="105" t="s">
        <v>160</v>
      </c>
      <c r="B37" s="105"/>
      <c r="C37" s="105"/>
      <c r="D37" s="105"/>
      <c r="E37" s="105"/>
      <c r="F37" s="105"/>
      <c r="G37" s="105"/>
      <c r="H37" s="105"/>
      <c r="I37" s="105"/>
      <c r="J37" s="105"/>
      <c r="K37" s="105"/>
      <c r="L37" s="105"/>
      <c r="M37" s="105"/>
      <c r="N37" s="105"/>
      <c r="Q37" s="212"/>
      <c r="R37" s="212"/>
      <c r="S37" s="212"/>
      <c r="T37" s="212"/>
      <c r="U37" s="212"/>
      <c r="V37" s="212"/>
      <c r="W37" s="212"/>
      <c r="X37" s="212"/>
      <c r="Y37" s="212"/>
      <c r="Z37" s="212"/>
    </row>
    <row r="38" spans="1:26" x14ac:dyDescent="0.25">
      <c r="A38" s="105" t="s">
        <v>161</v>
      </c>
      <c r="B38" s="105"/>
      <c r="C38" s="105"/>
      <c r="D38" s="105"/>
      <c r="E38" s="105"/>
      <c r="F38" s="105"/>
      <c r="G38" s="105"/>
      <c r="H38" s="105"/>
      <c r="I38" s="105"/>
      <c r="J38" s="105"/>
      <c r="K38" s="105"/>
      <c r="L38" s="105"/>
      <c r="M38" s="105"/>
      <c r="N38" s="105"/>
      <c r="Q38" s="212"/>
      <c r="R38" s="212"/>
      <c r="S38" s="212"/>
      <c r="T38" s="212"/>
      <c r="U38" s="212"/>
      <c r="V38" s="212"/>
      <c r="W38" s="212"/>
      <c r="X38" s="212"/>
      <c r="Y38" s="212"/>
      <c r="Z38" s="212"/>
    </row>
    <row r="39" spans="1:26" ht="19.5" customHeight="1" x14ac:dyDescent="0.25">
      <c r="A39" s="105" t="s">
        <v>283</v>
      </c>
      <c r="B39" s="105"/>
      <c r="C39" s="105"/>
      <c r="D39" s="105"/>
      <c r="E39" s="105"/>
      <c r="F39" s="105" t="s">
        <v>237</v>
      </c>
      <c r="G39" s="166"/>
      <c r="H39" s="166"/>
      <c r="I39" s="166"/>
      <c r="J39" s="166"/>
      <c r="L39" s="105"/>
      <c r="M39" s="105"/>
      <c r="N39" s="105"/>
      <c r="Q39" s="212"/>
      <c r="R39" s="212"/>
      <c r="S39" s="212"/>
      <c r="T39" s="212"/>
      <c r="U39" s="212"/>
      <c r="V39" s="212"/>
      <c r="W39" s="212"/>
      <c r="X39" s="212"/>
      <c r="Y39" s="212"/>
      <c r="Z39" s="212"/>
    </row>
    <row r="40" spans="1:26" x14ac:dyDescent="0.25">
      <c r="A40" s="118" t="s">
        <v>164</v>
      </c>
      <c r="B40" s="105"/>
      <c r="C40" s="105"/>
      <c r="D40" s="105"/>
      <c r="E40" s="105"/>
      <c r="F40" s="105"/>
      <c r="G40" s="105"/>
      <c r="H40" s="105"/>
      <c r="I40" s="105"/>
      <c r="J40" s="105"/>
      <c r="K40" s="105"/>
      <c r="L40" s="105"/>
      <c r="M40" s="105"/>
      <c r="N40" s="105"/>
      <c r="Q40" s="212"/>
      <c r="R40" s="212"/>
      <c r="S40" s="212"/>
      <c r="T40" s="212"/>
      <c r="U40" s="212"/>
      <c r="V40" s="212"/>
      <c r="W40" s="212"/>
      <c r="X40" s="212"/>
      <c r="Y40" s="212"/>
      <c r="Z40" s="212"/>
    </row>
    <row r="41" spans="1:26" ht="95.25" customHeight="1" x14ac:dyDescent="0.25">
      <c r="A41" s="210" t="s">
        <v>246</v>
      </c>
      <c r="B41" s="210"/>
      <c r="C41" s="210"/>
      <c r="D41" s="210"/>
      <c r="E41" s="210"/>
      <c r="F41" s="210"/>
      <c r="G41" s="210"/>
      <c r="H41" s="210"/>
      <c r="I41" s="210"/>
      <c r="J41" s="210"/>
      <c r="K41" s="210"/>
      <c r="L41" s="210"/>
      <c r="M41" s="210"/>
      <c r="N41" s="105"/>
      <c r="Q41" s="212"/>
      <c r="R41" s="212"/>
      <c r="S41" s="212"/>
      <c r="T41" s="212"/>
      <c r="U41" s="212"/>
      <c r="V41" s="212"/>
      <c r="W41" s="212"/>
      <c r="X41" s="212"/>
      <c r="Y41" s="212"/>
      <c r="Z41" s="212"/>
    </row>
    <row r="42" spans="1:26" ht="31.5" customHeight="1" x14ac:dyDescent="0.25">
      <c r="A42" s="213" t="s">
        <v>163</v>
      </c>
      <c r="B42" s="213"/>
      <c r="C42" s="213"/>
      <c r="D42" s="213"/>
      <c r="E42" s="213"/>
      <c r="F42" s="213"/>
      <c r="G42" s="213"/>
      <c r="H42" s="213"/>
      <c r="I42" s="213"/>
      <c r="J42" s="213"/>
      <c r="K42" s="213"/>
      <c r="L42" s="213"/>
      <c r="M42" s="213"/>
      <c r="N42" s="105"/>
      <c r="Q42" s="212"/>
      <c r="R42" s="212"/>
      <c r="S42" s="212"/>
      <c r="T42" s="212"/>
      <c r="U42" s="212"/>
      <c r="V42" s="212"/>
      <c r="W42" s="212"/>
      <c r="X42" s="212"/>
      <c r="Y42" s="212"/>
      <c r="Z42" s="212"/>
    </row>
    <row r="43" spans="1:26" x14ac:dyDescent="0.25">
      <c r="A43" s="118" t="s">
        <v>165</v>
      </c>
      <c r="B43" s="105"/>
      <c r="C43" s="105"/>
      <c r="D43" s="105"/>
      <c r="E43" s="105"/>
      <c r="F43" s="105"/>
      <c r="G43" s="105"/>
      <c r="H43" s="105"/>
      <c r="I43" s="105"/>
      <c r="J43" s="105"/>
      <c r="K43" s="105"/>
      <c r="L43" s="105"/>
      <c r="M43" s="105"/>
      <c r="N43" s="105"/>
      <c r="Q43" s="212"/>
      <c r="R43" s="212"/>
      <c r="S43" s="212"/>
      <c r="T43" s="212"/>
      <c r="U43" s="212"/>
      <c r="V43" s="212"/>
      <c r="W43" s="212"/>
      <c r="X43" s="212"/>
      <c r="Y43" s="212"/>
      <c r="Z43" s="212"/>
    </row>
    <row r="44" spans="1:26" x14ac:dyDescent="0.25">
      <c r="A44" s="214" t="s">
        <v>166</v>
      </c>
      <c r="B44" s="214"/>
      <c r="C44" s="214"/>
      <c r="D44" s="214"/>
      <c r="E44" s="214"/>
      <c r="F44" s="214"/>
      <c r="G44" s="214"/>
      <c r="H44" s="214"/>
      <c r="I44" s="214"/>
      <c r="J44" s="214"/>
      <c r="K44" s="214"/>
      <c r="L44" s="214"/>
      <c r="M44" s="214"/>
      <c r="N44" s="105"/>
      <c r="Q44" s="212"/>
      <c r="R44" s="212"/>
      <c r="S44" s="212"/>
      <c r="T44" s="212"/>
      <c r="U44" s="212"/>
      <c r="V44" s="212"/>
      <c r="W44" s="212"/>
      <c r="X44" s="212"/>
      <c r="Y44" s="212"/>
      <c r="Z44" s="212"/>
    </row>
    <row r="45" spans="1:26" x14ac:dyDescent="0.25">
      <c r="A45" s="210" t="s">
        <v>168</v>
      </c>
      <c r="B45" s="210"/>
      <c r="C45" s="210"/>
      <c r="D45" s="210"/>
      <c r="E45" s="210"/>
      <c r="F45" s="210"/>
      <c r="G45" s="210"/>
      <c r="H45" s="210"/>
      <c r="I45" s="210"/>
      <c r="J45" s="210"/>
      <c r="K45" s="210"/>
      <c r="L45" s="210"/>
      <c r="M45" s="210"/>
      <c r="N45" s="210"/>
      <c r="O45" s="119"/>
      <c r="P45" s="119"/>
      <c r="Q45" s="212"/>
      <c r="R45" s="212"/>
      <c r="S45" s="212"/>
      <c r="T45" s="212"/>
      <c r="U45" s="212"/>
      <c r="V45" s="212"/>
      <c r="W45" s="212"/>
      <c r="X45" s="212"/>
      <c r="Y45" s="212"/>
      <c r="Z45" s="212"/>
    </row>
    <row r="46" spans="1:26" ht="27.75" customHeight="1" x14ac:dyDescent="0.25">
      <c r="A46" s="210" t="s">
        <v>193</v>
      </c>
      <c r="B46" s="210"/>
      <c r="C46" s="210"/>
      <c r="D46" s="210"/>
      <c r="E46" s="210"/>
      <c r="F46" s="210"/>
      <c r="G46" s="210"/>
      <c r="H46" s="210"/>
      <c r="I46" s="210"/>
      <c r="J46" s="210"/>
      <c r="K46" s="210"/>
      <c r="L46" s="210"/>
      <c r="M46" s="210"/>
      <c r="N46" s="210"/>
      <c r="O46" s="119"/>
      <c r="P46" s="119"/>
      <c r="Q46" s="212"/>
      <c r="R46" s="212"/>
      <c r="S46" s="212"/>
      <c r="T46" s="212"/>
      <c r="U46" s="212"/>
      <c r="V46" s="212"/>
      <c r="W46" s="212"/>
      <c r="X46" s="212"/>
      <c r="Y46" s="212"/>
      <c r="Z46" s="212"/>
    </row>
    <row r="47" spans="1:26" ht="27" customHeight="1" x14ac:dyDescent="0.25">
      <c r="A47" s="210" t="s">
        <v>194</v>
      </c>
      <c r="B47" s="210"/>
      <c r="C47" s="210"/>
      <c r="D47" s="210"/>
      <c r="E47" s="210"/>
      <c r="F47" s="210"/>
      <c r="G47" s="210"/>
      <c r="H47" s="210"/>
      <c r="I47" s="210"/>
      <c r="J47" s="210"/>
      <c r="K47" s="210"/>
      <c r="L47" s="210"/>
      <c r="M47" s="210"/>
      <c r="N47" s="210"/>
      <c r="O47" s="119"/>
      <c r="P47" s="119"/>
      <c r="Q47" s="212"/>
      <c r="R47" s="212"/>
      <c r="S47" s="212"/>
      <c r="T47" s="212"/>
      <c r="U47" s="212"/>
      <c r="V47" s="212"/>
      <c r="W47" s="212"/>
      <c r="X47" s="212"/>
      <c r="Y47" s="212"/>
      <c r="Z47" s="212"/>
    </row>
    <row r="48" spans="1:26" ht="30" customHeight="1" x14ac:dyDescent="0.25">
      <c r="A48" s="210" t="s">
        <v>195</v>
      </c>
      <c r="B48" s="210"/>
      <c r="C48" s="210"/>
      <c r="D48" s="210"/>
      <c r="E48" s="210"/>
      <c r="F48" s="210"/>
      <c r="G48" s="210"/>
      <c r="H48" s="210"/>
      <c r="I48" s="210"/>
      <c r="J48" s="210"/>
      <c r="K48" s="210"/>
      <c r="L48" s="210"/>
      <c r="M48" s="210"/>
      <c r="N48" s="210"/>
      <c r="O48" s="119"/>
      <c r="P48" s="119"/>
      <c r="Q48" s="212"/>
      <c r="R48" s="212"/>
      <c r="S48" s="212"/>
      <c r="T48" s="212"/>
      <c r="U48" s="212"/>
      <c r="V48" s="212"/>
      <c r="W48" s="212"/>
      <c r="X48" s="212"/>
      <c r="Y48" s="212"/>
      <c r="Z48" s="212"/>
    </row>
    <row r="49" spans="1:16" x14ac:dyDescent="0.25">
      <c r="A49" s="210" t="s">
        <v>196</v>
      </c>
      <c r="B49" s="210"/>
      <c r="C49" s="210"/>
      <c r="D49" s="210"/>
      <c r="E49" s="210"/>
      <c r="F49" s="210"/>
      <c r="G49" s="210"/>
      <c r="H49" s="210"/>
      <c r="I49" s="210"/>
      <c r="J49" s="210"/>
      <c r="K49" s="210"/>
      <c r="L49" s="210"/>
      <c r="M49" s="210"/>
      <c r="N49" s="210"/>
      <c r="O49" s="119"/>
      <c r="P49" s="119"/>
    </row>
    <row r="50" spans="1:16" ht="27.75" customHeight="1" x14ac:dyDescent="0.25">
      <c r="A50" s="214" t="s">
        <v>197</v>
      </c>
      <c r="B50" s="214"/>
      <c r="C50" s="214"/>
      <c r="D50" s="214"/>
      <c r="E50" s="214"/>
      <c r="F50" s="214"/>
      <c r="G50" s="214"/>
      <c r="H50" s="214"/>
      <c r="I50" s="214"/>
      <c r="J50" s="214"/>
      <c r="K50" s="214"/>
      <c r="L50" s="214"/>
      <c r="M50" s="214"/>
      <c r="N50" s="214"/>
      <c r="O50" s="120"/>
      <c r="P50" s="120"/>
    </row>
    <row r="51" spans="1:16" ht="26.25" customHeight="1" x14ac:dyDescent="0.25">
      <c r="A51" s="210" t="s">
        <v>198</v>
      </c>
      <c r="B51" s="210"/>
      <c r="C51" s="210"/>
      <c r="D51" s="210"/>
      <c r="E51" s="210"/>
      <c r="F51" s="210"/>
      <c r="G51" s="210"/>
      <c r="H51" s="210"/>
      <c r="I51" s="210"/>
      <c r="J51" s="210"/>
      <c r="K51" s="210"/>
      <c r="L51" s="210"/>
      <c r="M51" s="210"/>
      <c r="N51" s="210"/>
      <c r="O51" s="119"/>
      <c r="P51" s="119"/>
    </row>
    <row r="52" spans="1:16" ht="15" customHeight="1" x14ac:dyDescent="0.25">
      <c r="A52" s="210" t="s">
        <v>199</v>
      </c>
      <c r="B52" s="210"/>
      <c r="C52" s="210"/>
      <c r="D52" s="210"/>
      <c r="E52" s="210"/>
      <c r="F52" s="210"/>
      <c r="G52" s="210"/>
      <c r="H52" s="210"/>
      <c r="I52" s="210"/>
      <c r="J52" s="210"/>
      <c r="K52" s="210"/>
      <c r="L52" s="210"/>
      <c r="M52" s="210"/>
      <c r="N52" s="210"/>
      <c r="O52" s="119"/>
      <c r="P52" s="119"/>
    </row>
    <row r="53" spans="1:16" x14ac:dyDescent="0.25">
      <c r="A53" s="118" t="s">
        <v>169</v>
      </c>
      <c r="B53" s="105"/>
      <c r="C53" s="105"/>
      <c r="D53" s="105"/>
      <c r="E53" s="105"/>
      <c r="F53" s="105"/>
      <c r="G53" s="105"/>
      <c r="H53" s="105"/>
      <c r="I53" s="105"/>
      <c r="J53" s="105"/>
      <c r="K53" s="105"/>
      <c r="L53" s="105"/>
      <c r="M53" s="105"/>
      <c r="N53" s="105"/>
    </row>
    <row r="54" spans="1:16" ht="30.75" customHeight="1" x14ac:dyDescent="0.25">
      <c r="A54" s="210" t="s">
        <v>166</v>
      </c>
      <c r="B54" s="210"/>
      <c r="C54" s="210"/>
      <c r="D54" s="210"/>
      <c r="E54" s="210"/>
      <c r="F54" s="210"/>
      <c r="G54" s="210"/>
      <c r="H54" s="210"/>
      <c r="I54" s="210"/>
      <c r="J54" s="210"/>
      <c r="K54" s="210"/>
      <c r="L54" s="210"/>
      <c r="M54" s="210"/>
      <c r="N54" s="210"/>
      <c r="O54" s="119"/>
      <c r="P54" s="119"/>
    </row>
    <row r="55" spans="1:16" ht="26.25" customHeight="1" x14ac:dyDescent="0.25">
      <c r="A55" s="210" t="s">
        <v>167</v>
      </c>
      <c r="B55" s="210"/>
      <c r="C55" s="210"/>
      <c r="D55" s="210"/>
      <c r="E55" s="210"/>
      <c r="F55" s="210"/>
      <c r="G55" s="210"/>
      <c r="H55" s="210"/>
      <c r="I55" s="210"/>
      <c r="J55" s="210"/>
      <c r="K55" s="210"/>
      <c r="L55" s="210"/>
      <c r="M55" s="210"/>
      <c r="N55" s="210"/>
      <c r="O55" s="119"/>
      <c r="P55" s="119"/>
    </row>
    <row r="56" spans="1:16" ht="26.25" customHeight="1" x14ac:dyDescent="0.25">
      <c r="A56" s="210" t="s">
        <v>200</v>
      </c>
      <c r="B56" s="210"/>
      <c r="C56" s="210"/>
      <c r="D56" s="210"/>
      <c r="E56" s="210"/>
      <c r="F56" s="210"/>
      <c r="G56" s="210"/>
      <c r="H56" s="210"/>
      <c r="I56" s="210"/>
      <c r="J56" s="210"/>
      <c r="K56" s="210"/>
      <c r="L56" s="210"/>
      <c r="M56" s="210"/>
      <c r="N56" s="210"/>
      <c r="O56" s="119"/>
      <c r="P56" s="119"/>
    </row>
    <row r="57" spans="1:16" x14ac:dyDescent="0.25">
      <c r="A57" s="214" t="s">
        <v>201</v>
      </c>
      <c r="B57" s="214"/>
      <c r="C57" s="214"/>
      <c r="D57" s="214"/>
      <c r="E57" s="214"/>
      <c r="F57" s="214"/>
      <c r="G57" s="214"/>
      <c r="H57" s="214"/>
      <c r="I57" s="214"/>
      <c r="J57" s="214"/>
      <c r="K57" s="214"/>
      <c r="L57" s="214"/>
      <c r="M57" s="214"/>
      <c r="N57" s="214"/>
      <c r="O57" s="120"/>
      <c r="P57" s="120"/>
    </row>
    <row r="58" spans="1:16" x14ac:dyDescent="0.25">
      <c r="A58" s="214" t="s">
        <v>202</v>
      </c>
      <c r="B58" s="214"/>
      <c r="C58" s="214"/>
      <c r="D58" s="214"/>
      <c r="E58" s="214"/>
      <c r="F58" s="214"/>
      <c r="G58" s="214"/>
      <c r="H58" s="214"/>
      <c r="I58" s="214"/>
      <c r="J58" s="214"/>
      <c r="K58" s="214"/>
      <c r="L58" s="214"/>
      <c r="M58" s="214"/>
      <c r="N58" s="214"/>
      <c r="O58" s="120"/>
      <c r="P58" s="120"/>
    </row>
    <row r="59" spans="1:16" ht="27.75" customHeight="1" x14ac:dyDescent="0.25">
      <c r="A59" s="214" t="s">
        <v>203</v>
      </c>
      <c r="B59" s="214"/>
      <c r="C59" s="214"/>
      <c r="D59" s="214"/>
      <c r="E59" s="214"/>
      <c r="F59" s="214"/>
      <c r="G59" s="214"/>
      <c r="H59" s="214"/>
      <c r="I59" s="214"/>
      <c r="J59" s="214"/>
      <c r="K59" s="214"/>
      <c r="L59" s="214"/>
      <c r="M59" s="214"/>
      <c r="N59" s="214"/>
      <c r="O59" s="120"/>
      <c r="P59" s="120"/>
    </row>
    <row r="60" spans="1:16" x14ac:dyDescent="0.25">
      <c r="A60" s="214" t="s">
        <v>204</v>
      </c>
      <c r="B60" s="214"/>
      <c r="C60" s="214"/>
      <c r="D60" s="214"/>
      <c r="E60" s="214"/>
      <c r="F60" s="214"/>
      <c r="G60" s="214"/>
      <c r="H60" s="214"/>
      <c r="I60" s="214"/>
      <c r="J60" s="214"/>
      <c r="K60" s="214"/>
      <c r="L60" s="214"/>
      <c r="M60" s="214"/>
      <c r="N60" s="214"/>
      <c r="O60" s="120"/>
      <c r="P60" s="120"/>
    </row>
    <row r="61" spans="1:16" x14ac:dyDescent="0.25">
      <c r="A61" s="214" t="s">
        <v>205</v>
      </c>
      <c r="B61" s="214"/>
      <c r="C61" s="214"/>
      <c r="D61" s="214"/>
      <c r="E61" s="214"/>
      <c r="F61" s="214"/>
      <c r="G61" s="214"/>
      <c r="H61" s="214"/>
      <c r="I61" s="214"/>
      <c r="J61" s="214"/>
      <c r="K61" s="214"/>
      <c r="L61" s="214"/>
      <c r="M61" s="214"/>
      <c r="N61" s="214"/>
      <c r="O61" s="120"/>
      <c r="P61" s="120"/>
    </row>
    <row r="62" spans="1:16" x14ac:dyDescent="0.25">
      <c r="A62" s="214" t="s">
        <v>206</v>
      </c>
      <c r="B62" s="214"/>
      <c r="C62" s="214"/>
      <c r="D62" s="214"/>
      <c r="E62" s="214"/>
      <c r="F62" s="214"/>
      <c r="G62" s="214"/>
      <c r="H62" s="214"/>
      <c r="I62" s="214"/>
      <c r="J62" s="214"/>
      <c r="K62" s="214"/>
      <c r="L62" s="214"/>
      <c r="M62" s="214"/>
      <c r="N62" s="214"/>
      <c r="O62" s="120"/>
      <c r="P62" s="120"/>
    </row>
    <row r="63" spans="1:16" x14ac:dyDescent="0.25">
      <c r="A63" s="117" t="s">
        <v>170</v>
      </c>
      <c r="B63" s="116"/>
      <c r="C63" s="116"/>
      <c r="D63" s="116"/>
      <c r="E63" s="116"/>
      <c r="F63" s="105"/>
      <c r="G63" s="105"/>
      <c r="H63" s="105"/>
      <c r="I63" s="105"/>
      <c r="J63" s="105"/>
      <c r="K63" s="105"/>
      <c r="L63" s="105"/>
      <c r="M63" s="105"/>
      <c r="N63" s="105"/>
    </row>
    <row r="64" spans="1:16" ht="36" customHeight="1" x14ac:dyDescent="0.25">
      <c r="A64" s="210" t="s">
        <v>171</v>
      </c>
      <c r="B64" s="210"/>
      <c r="C64" s="210"/>
      <c r="D64" s="210"/>
      <c r="E64" s="210"/>
      <c r="F64" s="210"/>
      <c r="G64" s="210"/>
      <c r="H64" s="210"/>
      <c r="I64" s="210"/>
      <c r="J64" s="210"/>
      <c r="K64" s="210"/>
      <c r="L64" s="210"/>
      <c r="M64" s="210"/>
      <c r="N64" s="210"/>
      <c r="O64" s="119"/>
      <c r="P64" s="119"/>
    </row>
    <row r="70" ht="15" customHeight="1" x14ac:dyDescent="0.25"/>
  </sheetData>
  <mergeCells count="29">
    <mergeCell ref="A2:J2"/>
    <mergeCell ref="A3:J25"/>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 ref="A45:N45"/>
    <mergeCell ref="A46:N46"/>
    <mergeCell ref="Q26:Z26"/>
    <mergeCell ref="Q27:Z48"/>
    <mergeCell ref="A27:M27"/>
    <mergeCell ref="A29:M29"/>
    <mergeCell ref="A41:M41"/>
    <mergeCell ref="A42:M42"/>
    <mergeCell ref="A44:M44"/>
    <mergeCell ref="A31:M31"/>
    <mergeCell ref="A33:M33"/>
    <mergeCell ref="A47:N47"/>
    <mergeCell ref="A48:N4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1_Maize</vt:lpstr>
      <vt:lpstr>2_Gaļa</vt:lpstr>
      <vt:lpstr>3_Piens</vt:lpstr>
      <vt:lpstr>4_Augli_darz_nesezona</vt:lpstr>
      <vt:lpstr>5_Lauku_plat_darzeni</vt:lpstr>
      <vt:lpstr>6_Partikas_prod</vt:lpstr>
      <vt:lpstr>Piegāde</vt:lpstr>
      <vt:lpstr>kvalitāte prasības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Justīne Jackeviča</cp:lastModifiedBy>
  <cp:lastPrinted>2021-11-15T12:11:54Z</cp:lastPrinted>
  <dcterms:created xsi:type="dcterms:W3CDTF">2018-12-17T10:41:22Z</dcterms:created>
  <dcterms:modified xsi:type="dcterms:W3CDTF">2021-11-25T14:56:31Z</dcterms:modified>
</cp:coreProperties>
</file>